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0" windowWidth="19320" windowHeight="6765" tabRatio="903" activeTab="2"/>
  </bookViews>
  <sheets>
    <sheet name="GINOP" sheetId="48" r:id="rId1"/>
    <sheet name="IKOP" sheetId="23" r:id="rId2"/>
    <sheet name="KEHOP" sheetId="24" r:id="rId3"/>
    <sheet name="EFOP" sheetId="25" r:id="rId4"/>
    <sheet name="VP" sheetId="26" r:id="rId5"/>
    <sheet name="MAHOP" sheetId="44" r:id="rId6"/>
    <sheet name="SKHU" sheetId="27" r:id="rId7"/>
    <sheet name="KÖFOP" sheetId="29" r:id="rId8"/>
    <sheet name="RSZTOP" sheetId="28" r:id="rId9"/>
    <sheet name="DunaOP" sheetId="31" r:id="rId10"/>
    <sheet name="CEF" sheetId="55" r:id="rId11"/>
    <sheet name="HAZAI" sheetId="49" r:id="rId12"/>
    <sheet name="Ágazati + Hazai" sheetId="7" r:id="rId13"/>
  </sheets>
  <calcPr calcId="144525"/>
</workbook>
</file>

<file path=xl/calcChain.xml><?xml version="1.0" encoding="utf-8"?>
<calcChain xmlns="http://schemas.openxmlformats.org/spreadsheetml/2006/main">
  <c r="G14" i="23" l="1"/>
  <c r="G6" i="55"/>
  <c r="G19" i="27" l="1"/>
  <c r="H32" i="24"/>
  <c r="H27" i="24"/>
  <c r="H30" i="24"/>
  <c r="H25" i="24"/>
  <c r="H23" i="24"/>
  <c r="H11" i="24"/>
  <c r="H9" i="24"/>
  <c r="G15" i="25" l="1"/>
  <c r="G80" i="25" l="1"/>
  <c r="G148" i="48"/>
  <c r="G152" i="48"/>
  <c r="G102" i="48"/>
  <c r="G234" i="49"/>
  <c r="G132" i="49"/>
  <c r="G217" i="49"/>
  <c r="G145" i="49"/>
  <c r="G31" i="29"/>
  <c r="G19" i="29"/>
  <c r="G71" i="26"/>
  <c r="G65" i="26"/>
  <c r="G11" i="26"/>
  <c r="G61" i="26"/>
  <c r="G43" i="25"/>
  <c r="G37" i="25"/>
  <c r="G34" i="24"/>
  <c r="G39" i="24"/>
  <c r="G66" i="24"/>
  <c r="G51" i="24"/>
  <c r="G46" i="24"/>
  <c r="G65" i="48"/>
  <c r="G207" i="26"/>
  <c r="G36" i="27" l="1"/>
  <c r="G22" i="29"/>
  <c r="D34" i="7" l="1"/>
  <c r="G9" i="27"/>
  <c r="D30" i="7"/>
  <c r="H35" i="29" l="1"/>
  <c r="G6" i="26"/>
  <c r="D29" i="7" s="1"/>
  <c r="D26" i="7"/>
  <c r="G8" i="29" l="1"/>
  <c r="D50" i="7" l="1"/>
  <c r="G95" i="48"/>
  <c r="G77" i="48"/>
  <c r="D33" i="7"/>
  <c r="D32" i="7"/>
  <c r="D31" i="7"/>
  <c r="D4" i="7" l="1"/>
  <c r="G81" i="48"/>
  <c r="D7" i="7"/>
  <c r="D9" i="7"/>
  <c r="D6" i="7" l="1"/>
  <c r="G237" i="49"/>
  <c r="D17" i="7"/>
  <c r="D8" i="7"/>
  <c r="D5" i="7"/>
  <c r="G19" i="23"/>
  <c r="G210" i="26"/>
  <c r="D35" i="7" s="1"/>
  <c r="G15" i="44"/>
  <c r="G12" i="44"/>
  <c r="G9" i="44"/>
  <c r="G6" i="44"/>
  <c r="G15" i="31"/>
  <c r="D61" i="7" s="1"/>
  <c r="G12" i="31"/>
  <c r="D60" i="7" s="1"/>
  <c r="G9" i="31"/>
  <c r="D59" i="7" s="1"/>
  <c r="G6" i="31"/>
  <c r="D58" i="7" s="1"/>
  <c r="D62" i="7" s="1"/>
  <c r="D48" i="7"/>
  <c r="G6" i="28"/>
  <c r="D63" i="7" s="1"/>
  <c r="G22" i="27"/>
  <c r="G83" i="25"/>
  <c r="D27" i="7" s="1"/>
  <c r="D25" i="7"/>
  <c r="D23" i="7"/>
  <c r="D20" i="7"/>
  <c r="D18" i="7"/>
  <c r="G26" i="23"/>
  <c r="D15" i="7" s="1"/>
  <c r="D13" i="7"/>
  <c r="G34" i="29"/>
  <c r="D51" i="7" s="1"/>
  <c r="D47" i="7"/>
  <c r="D45" i="7"/>
  <c r="D43" i="7"/>
  <c r="D21" i="7"/>
  <c r="D19" i="7"/>
  <c r="G23" i="23"/>
  <c r="D14" i="7" s="1"/>
  <c r="D12" i="7"/>
  <c r="D38" i="7" l="1"/>
  <c r="D40" i="7"/>
  <c r="D44" i="7"/>
  <c r="D53" i="7"/>
  <c r="D57" i="7" s="1"/>
  <c r="D37" i="7"/>
  <c r="D39" i="7"/>
  <c r="D10" i="7"/>
  <c r="D11" i="7" s="1"/>
  <c r="D70" i="7"/>
  <c r="D69" i="7"/>
  <c r="D67" i="7"/>
  <c r="D66" i="7"/>
  <c r="D68" i="7"/>
  <c r="D16" i="7"/>
  <c r="D22" i="7"/>
  <c r="D36" i="7"/>
  <c r="D41" i="7" l="1"/>
  <c r="D71" i="7"/>
  <c r="D24" i="7" l="1"/>
  <c r="D28" i="7" l="1"/>
  <c r="XFD15" i="25" l="1"/>
  <c r="D42" i="7"/>
  <c r="D46" i="7" s="1"/>
  <c r="D49" i="7" l="1"/>
  <c r="D52" i="7" s="1"/>
  <c r="D64" i="7" l="1"/>
</calcChain>
</file>

<file path=xl/comments1.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10.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11.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2.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3.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4.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5.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6.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7.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8.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comments9.xml><?xml version="1.0" encoding="utf-8"?>
<comments xmlns="http://schemas.openxmlformats.org/spreadsheetml/2006/main">
  <authors>
    <author>Madarász Anett</author>
  </authors>
  <commentList>
    <comment ref="E3" authorId="0">
      <text>
        <r>
          <rPr>
            <sz val="9"/>
            <color indexed="81"/>
            <rFont val="Tahoma"/>
            <family val="2"/>
            <charset val="238"/>
          </rPr>
          <t>Terjedelem: maximum 500 karakter</t>
        </r>
      </text>
    </comment>
  </commentList>
</comments>
</file>

<file path=xl/sharedStrings.xml><?xml version="1.0" encoding="utf-8"?>
<sst xmlns="http://schemas.openxmlformats.org/spreadsheetml/2006/main" count="3660" uniqueCount="1781">
  <si>
    <t>ÖSSZESEN</t>
  </si>
  <si>
    <t>Projekt megnevezése</t>
  </si>
  <si>
    <t>Tervezett tevékenységek</t>
  </si>
  <si>
    <t>Érintett település(ek) megnevezése</t>
  </si>
  <si>
    <t>A projekt költségigénye (Ft)</t>
  </si>
  <si>
    <t>Komárom</t>
  </si>
  <si>
    <t>Bábolna</t>
  </si>
  <si>
    <t>Súr</t>
  </si>
  <si>
    <t>Kisbér</t>
  </si>
  <si>
    <t>Fenntartható típusú üvegházfejlesztés K+F pilotprojekt geotermikus hőtermelő rendszerre felépítve</t>
  </si>
  <si>
    <t>Bakonybánk</t>
  </si>
  <si>
    <t>Környe</t>
  </si>
  <si>
    <t>Ászár</t>
  </si>
  <si>
    <t>Ács</t>
  </si>
  <si>
    <t>Bakonysárkány</t>
  </si>
  <si>
    <t>VP</t>
  </si>
  <si>
    <t>Bársonyos</t>
  </si>
  <si>
    <t>Csép</t>
  </si>
  <si>
    <t>Ete</t>
  </si>
  <si>
    <t>Tárkány</t>
  </si>
  <si>
    <t>HIÁNYZIK</t>
  </si>
  <si>
    <t>Nagyigmánd</t>
  </si>
  <si>
    <t>Császár</t>
  </si>
  <si>
    <t>Ácsteszér</t>
  </si>
  <si>
    <t>Csatka</t>
  </si>
  <si>
    <t>Tata</t>
  </si>
  <si>
    <t>Dunaalmás</t>
  </si>
  <si>
    <t>Mogyorósbánya</t>
  </si>
  <si>
    <t>Máriahalom</t>
  </si>
  <si>
    <t>Dorog</t>
  </si>
  <si>
    <t>Bajót</t>
  </si>
  <si>
    <t>Csolnok</t>
  </si>
  <si>
    <t>Kesztölc</t>
  </si>
  <si>
    <t>Kocs</t>
  </si>
  <si>
    <t>Naszály</t>
  </si>
  <si>
    <t>Neszmély</t>
  </si>
  <si>
    <t>Nyergesújfalu</t>
  </si>
  <si>
    <t>Sárisáp</t>
  </si>
  <si>
    <t>Tardos</t>
  </si>
  <si>
    <t>Süttő</t>
  </si>
  <si>
    <t>Tát</t>
  </si>
  <si>
    <t>Tokodaltáró</t>
  </si>
  <si>
    <t>Vértesi Erdő Zrt. Kereskedelmi, Szolgáltató és Oktatási Központ kialakítása</t>
  </si>
  <si>
    <t>Tatabánya</t>
  </si>
  <si>
    <t>Ipari parkban meglévő korszerű EU-s előírásoknak megfelelő raktárak, tárházak hasznosítása</t>
  </si>
  <si>
    <t>Almásfüzitő</t>
  </si>
  <si>
    <t>Megújuló energiára való átállás a Fülöp Kőfaragó Kft-nél</t>
  </si>
  <si>
    <t>A meglévő energiabázis kiváltása megújuló energiára, energiatakarékosság és hatékonyságnövelés céljából</t>
  </si>
  <si>
    <t>Lábatlan</t>
  </si>
  <si>
    <t>Kisigmánd</t>
  </si>
  <si>
    <t>Bana</t>
  </si>
  <si>
    <t>Mocsa</t>
  </si>
  <si>
    <t>Kömlőd</t>
  </si>
  <si>
    <t>Dad</t>
  </si>
  <si>
    <t>Vértesszőlős</t>
  </si>
  <si>
    <t>Tarján</t>
  </si>
  <si>
    <t>Várgesztes</t>
  </si>
  <si>
    <t>Baj</t>
  </si>
  <si>
    <t>Oroszlány</t>
  </si>
  <si>
    <t>Kecskéd</t>
  </si>
  <si>
    <t>Szomor</t>
  </si>
  <si>
    <t>Vértessomló</t>
  </si>
  <si>
    <t>Szákszend</t>
  </si>
  <si>
    <t>Környezetbarát közlekedési rendszerek bevezetése és a fenntartható közösségi mobilitás elősegítése, továbbá a szén-dioxid kibocsátás csökkentése</t>
  </si>
  <si>
    <t>Annavölgy</t>
  </si>
  <si>
    <t>Bokod</t>
  </si>
  <si>
    <t>Héreg</t>
  </si>
  <si>
    <t>Önkormányzati épületek felújítása, energiahatékonyság növelése</t>
  </si>
  <si>
    <t>Szárliget</t>
  </si>
  <si>
    <t>A Tatai Kistérség Időskorúak Otthona 59 fő időskorú, demens ember szociális ellátását végzi nagyon rossz infrastrukturális körülmények között. A projekt elsődleges célja a demens ellátásra szorulók humánusabb környezetben való ellátása, életminőségük javítása, megfelelő, biztonságos környezet kialakítása, mely segíti az autonómia és az identitás megőrzését, prioritást adva a környezettudatos és akadálymentes környezet kialakításának</t>
  </si>
  <si>
    <t>Kisléptékű közlekedési fejlesztések</t>
  </si>
  <si>
    <t>Kisbéri Napok szervezése</t>
  </si>
  <si>
    <t>A Kisbéri Napok 20. évfordulójához ér, az egész térséget megmozgatja. Az összes testvérvárosi küldöttség és kulturális csoport tiszteletét teszi</t>
  </si>
  <si>
    <t>-</t>
  </si>
  <si>
    <t>Az oroszlányi vízfolyások és tavak rehabilitációja az eutrofizációs folyamatok visszafordítása, szabadidős hasznosításának megteremtése (Által-ér program)</t>
  </si>
  <si>
    <t>A Gesztesi tó medrének tisztítása, környezetének rendezése</t>
  </si>
  <si>
    <t>Művelődési ház belső átalakítása Tatán (Váralja utca)</t>
  </si>
  <si>
    <t>Számos kulturális programnak ad helyet Tatán a Magyary Zoltán Művelődési Központ. A megfelelő színvonalú, folyamatos működéshez elengedhetetlen az épület korszerűsítése, felújítása. Az épület felújítására az önkormányzat intézkedési tervet készítetett. A szakértő felhívja a figyelmet, hogy az épület jelenlegi állapotában funkcióját nem képes ellátni, egyes részei közvetlen életveszélyt okozó állapotba kerültek. Az intézkedési a szakértő 3 ütemre bontotta az elvégzendő munkálatokat azok fontossági sorrendje szerint. Az I. ütem  121.718.806.-Ft-ot, a II. ütem  170.271.545.-Ft-ot, a III. ütem 101.511.754. Ft-ot tenne ki. Az önkormányzat 2014. évben 80 M Ft összegű felújítást tervez a művelődési házon, ez azonban csak az állagmegóvó munkálatok egy részét fedezi. A fentiek alapján a folyamatos működés biztosítása érdekében szükséges az épület további felújítása, korszerűsítése kb. 130 millió Ft. értékben.</t>
  </si>
  <si>
    <t>Dunaszentmiklós</t>
  </si>
  <si>
    <t>Esztergom</t>
  </si>
  <si>
    <t xml:space="preserve">A Kincstári Vagyonigazgatóságtól visszakapott és azóta műemlékké nyilvánított, régóta üresen álló Kernstok-villa (Kernstok Károly festőművész a Nyolcak művészcsoport vezető tagja volt) épületének felújítása és a kert rehabilitációja történne meg a projekt során, amelyet követően az épület alkotóházként, kiállító-teremként, idegenforgalmi irodaként funkcionálhatna. </t>
  </si>
  <si>
    <t>Almásfüzitői Duna Ökoturisztikai Pont és Azaum Oktatási Központ</t>
  </si>
  <si>
    <t>Hallássérült illetve határon túli magyar gyermekek üdültetése,részvétel az Erzsébet Programban</t>
  </si>
  <si>
    <t>Réde</t>
  </si>
  <si>
    <t>Gyermely</t>
  </si>
  <si>
    <t>Csokonai park és Tölgyes Pagony felújítása, parkosítása</t>
  </si>
  <si>
    <t>Kisbér, Ászár</t>
  </si>
  <si>
    <t>Római Katolikus Nagyboldogasszony templom felújítása</t>
  </si>
  <si>
    <t xml:space="preserve">Mind a templom, mind a tó környékén fejlesztendő Mini-Magyarorzság mint az Angolpark szerves turisztikai egységet képez. Egymástól elválaszthatatlan, 200 éves történelmi hagyományokat hordozó területek. A városon áthaladó, átutazó vagy turista igen nehezen áll meg, és tér be ezekre a terekre, tehát a turisztikai fejlesztéshez, a környezetvédelemhez szorosan hozzátartozik a közlekedési csomópont kialakítása, parkolók létesítése, tájékoztató táblák időbeni elhelyezése. Kevés olyan város van Magyarországon, amelynek tervezése során ilyen egységben építették fel a gazdasági, a kulturális, az egyházi és a szabadidős lehetőségeket. </t>
  </si>
  <si>
    <t>A Zichy kastély felújítása, közösségi térrel való bővítése</t>
  </si>
  <si>
    <t>Látogatóközpont létesítése Vértesszőlősön a Magyar Nemzeti Múzeum Bemutatóhelyén</t>
  </si>
  <si>
    <t>Vértesszőlős világhírű nevezetessége az 1968-ban megnyitott Előember Telep, a Magyar Nemzeti Múzeum ősrégészeti bemutatóhelye. Sajnos a közel 50 év alatt a nyitás óta csak a legszükségesebb karbantartásokra jutott forrás. A bemutatóhely szabadtéri jellegű, nagyobb fogadó épülettel, vizesblokkal, büfével, kiállító teremmel nem rendelkezik. A fentiek miatt nyitva tartása csak időszakos jellegű, a téli hónapokban zárva van. Hasonló, vagy kisebb jelentőségű leletekre komoly, a XX. századi igényeknek megfelelő multimédiás látogató központok létesültek más Európa más országaiban (Neander-völgy – Németország, Krapina – Horvátország). Vértesszőlősön is szükséges lenne egy modern, egész évben nyitva tartó, multimédiás látogatóközpont létesítése. Ez a tatai térség egyik kiemelt turisztikai desztinációja lehetne, illetve a nemrég megalakult Gerecse Natúrpark egyik kapuja is.</t>
  </si>
  <si>
    <t>A Gesztes patak és Vadamér vízfolyás, mint befogadó medrének tisztítása, környezetének rendezése</t>
  </si>
  <si>
    <t>Az övárokból a hegyekből leömlő csapadék elvezetésére, valamint a kedvelt tópart turisztikai fejlesztése</t>
  </si>
  <si>
    <t>M1 autópálya 2x3 sávra bővítése Budaörs és Tatabánya-Újváros között</t>
  </si>
  <si>
    <t>meglévő telephely épületeinek felújítása, energia hatékonyság fokozása, megújuló energiaforrások felhasználása (napelem, napkollektor)</t>
  </si>
  <si>
    <t>Hotel Aqua felújítása és bővítése</t>
  </si>
  <si>
    <t>A Hotel Aqua 1999 júliusa óta üzemel, felújítása időszerű. Bízunk a jövőbeni forgalomnövekedésben, ezért a korszerűsítésen kívül a bővítését is tervezzük. Energetikai felhasználását csökkentenénk a következő módokon: hőszigetelés, új gázkazán, meleg víz előállítása napkollektorral, elektrotechnikai, informatikai rendszer korszerűsítése. Emeletráépítés, lift beépítése.</t>
  </si>
  <si>
    <t>M1- Datapark Ipari és Kutatás-fejlesztési, Információ-technológiai Park létrehozása</t>
  </si>
  <si>
    <t>Az M1-Datapark Ipari és Technológiai Park projekt környezetipari és IT szinergiákon alapuló beruházások, fejlesztések, innovációs lehetőségek kihasználásának összessége. E fejlesztési elképzelés következtében az érintett települések/kistérség gazdasági potenciálja jelentős mértékben emelkedni fog. A fejlesztés a terület teljes rehabilitációját tartalmazza a már meglévő fejlesztéseken túl, azaz alapinfrastruktúra és út kiépítését, valamint termelő beruházások számára csarnokok építését és gépbeszerzést.</t>
  </si>
  <si>
    <t>Ács, Bábolna</t>
  </si>
  <si>
    <t xml:space="preserve">Oktatási segédanyag és oktatási terv készítése a SmartCity projekt keretében </t>
  </si>
  <si>
    <t xml:space="preserve">M1-Datapark – Vállalati együttműködési kapcsolatok fejlesztése </t>
  </si>
  <si>
    <t>Habzás gátlás szénsavas italoknál ultrahangos technológiával</t>
  </si>
  <si>
    <t>Technológiai fejlesztési innovációs központ. (együttműködésben külföldi K+F+I-ós  céggel)</t>
  </si>
  <si>
    <t>A projekt a szakképzési intézmények bővítését és energetikai felújítását célozza meg. Elsősorban a központi telephely (Bánki) korszerűsítése, felújítása, továbbfejlesztése valósul meg. A fejlesztések kiterjednek továbbá a kollégium épületére, ahol új ingatlanok bevonására is szükség van. (belső udvar lefedése, első szint felújítása, tanműhely, géppark bővítése stb.) A városban szükségessé vált az operátori képzés, felnőttképzés keretében való megteremtése. A technikai fejlesztések főleg az eszközpark bővítésére irányulnak.</t>
  </si>
  <si>
    <t>Tatabánya és Esztergom térség kiemelt járműipari központjának létrehozása</t>
  </si>
  <si>
    <t xml:space="preserve">A Kormány 1206/2014. (IV. 1.) Korm. határozata szerint Tatabánya és Esztergom térséget kiemelt járműipari központtá nyilvánítása megtörtént, ebből kifolyólag szükségessé vált az iparágon belüli, a területen működő és a betelepülő vállalatok versenyképességének és működési feltételeinek javítása, továbbá az oktatási intézmények (szakképző iskolák, felsőoktatási intézmények) ez irányú fejlesztése. </t>
  </si>
  <si>
    <t>1-es számú vasútvonal Biatorbágy-Tata közötti vonalszakaszának és az intermodiális csomópontok rekonstrukciója</t>
  </si>
  <si>
    <t xml:space="preserve">A projekt keretében a Budapest-Hegyeshalom (1-es számú) vasútvonal részét képző Biatorbágy-Tata közötti vonalszakasz rekonstrukciója és a hozzátartozó intermodális csomópontok, eszközváltó-pontok és logisztikai rendszerek kiépítése-kialakítása valósul meg. Az intézkedések keretében Tatabánya Vasútállomás infrastruktúrális fejlesztései és az Alsógalla Megállóhely áthelyezése is megvalósul. Szükségessé vált a P+R parkolók kiépítése és a megállóhelywk akadálymentesítése is. </t>
  </si>
  <si>
    <t>Távfűtési rendszer korszerűsítése Tatabányán</t>
  </si>
  <si>
    <t>Szent Borbála Kórház fejlesztése (eszköz- és infrastruktúrális fejlesztések)</t>
  </si>
  <si>
    <t>A Szent Borbála Kórházban jelenleg is zajló infrastruktúrális fejlesztések folytatásaként jelenik meg a projekt, a különböző épültek szolgáltatási színvonalának egységesítése, az intézmény működési költségeinek csökkentése, a komforfokozat javítása érdekében. 
Prioritást élvez a H épület földszintjén a Manuális Járóbeteg Szakellátó kialakítása (kisebb volumenű eszközfejlesztéssel együtt).
A projekt keretében szükség van továbbá eszközfejlesztésre is, amely során az egyes épületekhez, szakmákhoz kapcsolódó kisebb fejlesztési igényeken túl a legfontosabb gépek beszerzése és üzembe helyezése valósul meg.</t>
  </si>
  <si>
    <t>Szennyvízhálózat fejlesztése Tatabányán</t>
  </si>
  <si>
    <t>Szomód</t>
  </si>
  <si>
    <t>Megyei OP Intézkedés</t>
  </si>
  <si>
    <t>Forrásigény</t>
  </si>
  <si>
    <t>ÁGAZATI OPERATÍV PROGRAMOK</t>
  </si>
  <si>
    <t>GINOP</t>
  </si>
  <si>
    <t>GINOP1</t>
  </si>
  <si>
    <t>GINOP2</t>
  </si>
  <si>
    <t>GINOP3</t>
  </si>
  <si>
    <t>GINOP4</t>
  </si>
  <si>
    <t>GINOP5</t>
  </si>
  <si>
    <t>GINOP6</t>
  </si>
  <si>
    <t>IKOP</t>
  </si>
  <si>
    <t>IKOP1</t>
  </si>
  <si>
    <t>IKOP3</t>
  </si>
  <si>
    <t>IKOP4</t>
  </si>
  <si>
    <t>Ágazati projektcsomagok</t>
  </si>
  <si>
    <t>Hazai forrású projektcsomagok</t>
  </si>
  <si>
    <t>Út- és járdaépítés</t>
  </si>
  <si>
    <t>Egyéb közösségmegtartó fejlesztések</t>
  </si>
  <si>
    <t>Közvilágítás fejlesztése és települési közbiztonság</t>
  </si>
  <si>
    <t>Települési közigazgatás modernizálása</t>
  </si>
  <si>
    <t>Sportlétesítmények és azok felszereltségének fejlesztése</t>
  </si>
  <si>
    <t>Kis és középvállalkozások</t>
  </si>
  <si>
    <t>Pénzügyi eszközök</t>
  </si>
  <si>
    <t>GINOP7</t>
  </si>
  <si>
    <t>Nemzetközi (TEN-T) közúti elérhetőség javítása</t>
  </si>
  <si>
    <t>Nemzetközi (TEN-T) vasúti és vízi elérhetőség javítása</t>
  </si>
  <si>
    <t>Fenntartható városi közlekedés fejlesztése és elővárosi vasúti elérhetőség javítása</t>
  </si>
  <si>
    <t>Közlekedési rendszer energiahatékonyságának javítása</t>
  </si>
  <si>
    <t>A KLÍMAVÁLTOZÁS HATÁSAIHOZ VALÓ ALKALMAZKODÁS</t>
  </si>
  <si>
    <t>TELEPÜLÉSI VÍZELLÁTÁS, SZENNYVÍZ-ELVEZETÉS ÉS –TISZTÍTÁS, SZENNYVÍZKEZELÉS FEJLESZTÉSE</t>
  </si>
  <si>
    <t>HULLADÉKGAZDÁLKODÁSSAL ÉS KÁRMENTESÍTÉSSEL KAPCSOLATOS FEJLESZTÉSEK</t>
  </si>
  <si>
    <t>TERMÉSZETVÉDELMI ÉS ÉLŐVILÁGVÉDELMI FEJLESZTÉSEK</t>
  </si>
  <si>
    <t>ENERGIAHATÉKONYSÁG NÖVELÉSE, MEGÚJULÓ ENERGIAFORRÁSOK ALKALMAZÁSA</t>
  </si>
  <si>
    <t>KEHOP</t>
  </si>
  <si>
    <t>KEHOP1</t>
  </si>
  <si>
    <t>KEHOP2</t>
  </si>
  <si>
    <t>KEHOP3</t>
  </si>
  <si>
    <t>KEHOP4</t>
  </si>
  <si>
    <t>KEHOP5</t>
  </si>
  <si>
    <t>EFOP</t>
  </si>
  <si>
    <t>Együttműködő társadalom</t>
  </si>
  <si>
    <t>Infrastrukturális beruházások a társadalmi együttműködés erősítése érdekében</t>
  </si>
  <si>
    <t>Gyarapodó tudástőke</t>
  </si>
  <si>
    <t>Infrastrukturális beruházások a gyarapodó tudástőke érdekében</t>
  </si>
  <si>
    <t>Pénzügyi eszközök alkalmazása a társadalmi együttműködés erősítése érdekében, valamint társadalmi innováció és transznacionális együttműködések</t>
  </si>
  <si>
    <t>EFOP1</t>
  </si>
  <si>
    <t>EFOP2</t>
  </si>
  <si>
    <t>EFOP3</t>
  </si>
  <si>
    <t>EFOP4</t>
  </si>
  <si>
    <t>EFOP5</t>
  </si>
  <si>
    <t>VP (5.0 után összvonandó, 4.0 intézkedések)</t>
  </si>
  <si>
    <t>SKHU</t>
  </si>
  <si>
    <t>SKHU1</t>
  </si>
  <si>
    <t>SKHU2</t>
  </si>
  <si>
    <t>SKHU3</t>
  </si>
  <si>
    <t>SKHU4</t>
  </si>
  <si>
    <t>Természet és kultúra</t>
  </si>
  <si>
    <t>KÖFOP</t>
  </si>
  <si>
    <t>Rászoruló Személyeket Támogató OP</t>
  </si>
  <si>
    <t>N.a.</t>
  </si>
  <si>
    <t>RSZTOP1</t>
  </si>
  <si>
    <t>RSZTOP
(Nincsenek prioritástengelyei)</t>
  </si>
  <si>
    <t>ÁGAZATI ÖSSZESEN</t>
  </si>
  <si>
    <t>KÖFOP1</t>
  </si>
  <si>
    <t>KÖFOP2</t>
  </si>
  <si>
    <t>KÖFOP3</t>
  </si>
  <si>
    <t>KÖFOP4</t>
  </si>
  <si>
    <t>5. A Partnerségi Megállapodás keretében tervezett operatív programok végrehajtásához kapcsolódó technikai segítségnyújtás</t>
  </si>
  <si>
    <t>4. A közszolgáltatási innováció erősítéséhez szükséges infrastruktúra feltételek fejlesztése</t>
  </si>
  <si>
    <t>3. A közszolgáltatási innováció erősítése</t>
  </si>
  <si>
    <t>2. A szolgáltató közigazgatás infrastruktúra feltételeinek fejlesztése</t>
  </si>
  <si>
    <t>1. A szolgáltató közigazgatás szervezési feltételeinek fejlesztése</t>
  </si>
  <si>
    <t>HAZAI Forrásigény</t>
  </si>
  <si>
    <t>Duna Transznacionális OP</t>
  </si>
  <si>
    <t>DUNA Transznacionális OP</t>
  </si>
  <si>
    <t>1. Innovatív és társadalmi felelősségtudatú Duna Régió</t>
  </si>
  <si>
    <t>2. Környezet és kultúra tekintetében tudatos Duna Régió</t>
  </si>
  <si>
    <t>3. Jobban kapcsolódó Duna Régió</t>
  </si>
  <si>
    <t>4. Jobban kormányzott Duna Régió</t>
  </si>
  <si>
    <t>DTOP1</t>
  </si>
  <si>
    <t>DTOP4</t>
  </si>
  <si>
    <t>DTOP3</t>
  </si>
  <si>
    <t>DTOP2</t>
  </si>
  <si>
    <t>Innováció az adatvédelem területén (PPVD)</t>
  </si>
  <si>
    <t>Biztonságos, titkosított adatmentés a helyi kisvállalkozások számára – fejlesztés, innováció. A technikai feltételek megteremtése: szoftver kifejlesztése – kizárólagos felhasználói hozzáféréssel, adatolvasással.</t>
  </si>
  <si>
    <t>Oroszlány, Tardos</t>
  </si>
  <si>
    <t>Energiatudatos fejlesztés és szemléletformálás</t>
  </si>
  <si>
    <t xml:space="preserve">Jelenleg használaton kívüli gazdasági épület felújítása, melynek célja a cég számára irodahelyiség, tervezőhelyiség, bemutató terem és raktárhelyiség kialakítása.
A felújítás nagy hangsúlyt fektetne a megújuló energiák használatára és a korszerű építési anyagok révén az energiahatékonyság növelésére.
A kialakításra kerülő bemutatóteremben szeretnénk a lakosság, önkormányzatok számára kézzel fogható közelségbe hozni az energia megtakarítási, csökkentési lehetőségeket. Itt lehetőséget biztosítanánk a megújuló energiákkal, klímaváltozással kapcsolatos szakmai bemutatóknak, megbeszéléseknek, rendezvényeknek is.
A tanácsadás mellett teljes körű tervezést és kivitelezést is tudunk biztosítani.
</t>
  </si>
  <si>
    <t>Nagysáp</t>
  </si>
  <si>
    <t>Leányvár</t>
  </si>
  <si>
    <t>Zeneiskola kialakítása meglévő épületben</t>
  </si>
  <si>
    <t>Dorogon nagy érték a zene, amelynek értékteremtő hatását mutatja a számos koncert, hangverseny, a zeneiskolások nagy létszáma. Az Erkel Ferenc Zeneiskola a jelenlegi épületet kinőtte, bővítése nem megoldható. Egy meglévő, de jelenleg üres, helyi védelem alatt álló általános iskola átalakításával, bővítésével lehetne egy új zeneiskolát létrehozni a város kialakulóban lévő ifjúsági központjában.</t>
  </si>
  <si>
    <t>„Esztergomi történelmi óra” projekt</t>
  </si>
  <si>
    <t xml:space="preserve">Alapvető cél, hogy Esztergom, mint az ország első fővárosa, egy országos program keretében besegítsen abba, hogy lehetőleg minden általános iskola végzős osztályaiból a diákok részt vegyenek „Esztergomi történelmi óra” keretében az ország, a város ,  történelmi múltjának megismerésében. Ezzel nemzeti tudat formálásában, a történelmi, művészeti adottságok megismerésével a kulturális szemlélet, a tárgyi ismeret fejlesztésébe besegítsen.
 Ehhez az alábbiakon keresztül javaslom a fejlesztéseket.
1. Kialakítani egy olcsó diákszállást és hozzá tartozó menzát. Ehhez busz parkolókat létesíteni, vagy a város, parkolással küszködő belterületén kívül a buszparkolót kialakítani, kijelölni.
2. Létrehozni egy projekt irodát, amely a pályázatot, majd az egész működtetést szervezi, irányítja.
3.  Pályázaton keresztül forrást elnyerni arra, ha az ország bármely iskolája eljön egy osztály kirándulásra, akkor ennek a szállás-  költségébe a pályázati pénzzel besegítsünk. 
4. A városunkba látogató iskoláknak programokat összeállítani és kiajánlani. Ez lenne az „Esztergomi történelem óra” kirándulás program.
5. Ha a diákok jönnek, akkor idővel jönnek szüleivel is. Majd jönnek családalapításuk után családjukkal! Ezt kell megcéloznunk, erre fel kell készülnünk! 
A program sikeressége után a Széchenyi Pihenőkártya pogram mintájára országos programmá teljesedhetne ki a diákok számára olcsó szálláshelyeken keresztül.
</t>
  </si>
  <si>
    <t>Az aktív és egészséges élethez kapcsolódó közösségi infrastruktúra-fejlesztés a kulturális és természeti értékek megóvásával</t>
  </si>
  <si>
    <t>A Gerecse Natúrpark központi helyszínén olyan többfunkciós látogatóközpont kialakítása célszerű, amely részben bemutatja a natúrpark valamennyi értékét, természeti-kulturális-néprajzi-építészeti stb. látnivalóit, részben pedig turisztikai bázisként is szolgál. Elképzeléseink szerint e központ Bajóton, a péliföldszentkereszti Szalézi Rendház környezetében épülhetne ki, kihasználva az itt összefutó zarándokút, Országos Kéktúra útvonal, bakancsos, kerékpáros, lovas turizmus nyújtotta lehetőségeket és a rengeteg természeti látnivaló mellett is meglévő infrastruktúrát. A látogatóközpont információs és szolgáltató irodaként is működne, valamint a Gerecsében meglévő helyi termékek (borok, szörpök, lekvárok, kézműves és művészeti termékek stb.) és nemzeti parki termékek forgalmazó pontjaként is szolgálna. Munkahelyteremtéssel is járna, de legfőképp a térségi kisugárzása, vonzereje emelendő ki, hiszen a Tatán működő Ökoturisztikai Központ és Tourinform Iroda mellett ez lehet a Gerecsébe irányuló turizmus számos válfaja számára „a Gerecse szíve”, a legnagyobb vonzerővel bíró úti cél. A Gerecse a hazai középhegységek sorában a legkevésbé ismert és kihasznált vidékek egyike, amelyben még rengeteg potenciál rejlik. Egy ügyesen kialakított és jól működő interaktív látogatóközpont, az ott lebonyolításra kerülő rendszeres tematikus találkozó, kiállítás, konferencia, erdei iskolai foglalkozás révén a szűkebb-tágabb térség számára is egyre bővülő vonzerőt jelentene, a környező településeken is elősegítve a turisztikai szolgáltatások fejlesztését, munkahelyteremtést. A látogatóközpont megújuló energiák hasznosításával is hozzájárulna az üvegházhatás csökkentéséhez és a zöld szemlélet terjesztéséhez.</t>
  </si>
  <si>
    <t>Bajót (Péliföldszentkereszt)</t>
  </si>
  <si>
    <t>Bakonyszombathely</t>
  </si>
  <si>
    <t>Kastélypark felújítása, kalandpark kialakítása Bakonyszombathelyen</t>
  </si>
  <si>
    <t>Kerékteleki</t>
  </si>
  <si>
    <t xml:space="preserve">A Kastélypark angolparkká történő visszaalakítása kertépítészeti munkákkal (növénytelepítés, patakmeder tisztítás, fák gyógyítása) 8 hektáros területen
Kalandpark kialakítása a tanösvényi részen kis, kevéssé balesetveszélyes állomásokkal.
</t>
  </si>
  <si>
    <t>Községháza felújítása</t>
  </si>
  <si>
    <t>Vérteskethely</t>
  </si>
  <si>
    <t>Térségi szintű integrált, foglalkoztatás –bővítési célú turizmusfejlesztés</t>
  </si>
  <si>
    <t>Turinform iroda kialakítása, Bábolna Nemzeti Ménesbirtok Kft. területének turisztikai szempontból történő hasznosítása, fejlesztése, szálláshely és szálláshelyi szolgáltatás bővítése, fejlesztése, fürdőfejlesztés ütemezve</t>
  </si>
  <si>
    <t>Almásfüzitői Duna Ökoturisztikai Pont és Azaum Oktatási Központ- interaktív kiállítás és eszközbemutató</t>
  </si>
  <si>
    <t xml:space="preserve">A projekt során megvalósítani kívánt tevékenység: 
Azaum Római Tábor célja, hogy feltámassza és ápolja a római kor történelmi hagyományait, és azokat minél szélesebb körben terjessze oktató, szórakoztató jelleggel, élő történelem órák tartása.
</t>
  </si>
  <si>
    <t xml:space="preserve">Az övárokból a hegyekből leömlő csapadék elvezetésére </t>
  </si>
  <si>
    <t>Vértes értékeinek feltérképezése</t>
  </si>
  <si>
    <t xml:space="preserve">A Vértessomlói kegytemplom kedvelt zarándokhely, búcsújáróhely. Évente megrendezik a templombúcsút, ahová egyre több zarándok érkezik. Cél a település és a Vértes értékeinek programszintű bemutatása. </t>
  </si>
  <si>
    <t>Vértessomló, Környe, Oroszlány</t>
  </si>
  <si>
    <t>Vértestolna</t>
  </si>
  <si>
    <t>Logisztikai központ (raktárbázis)</t>
  </si>
  <si>
    <t>Rosenberg Hungária kft külföldi piacra jutás támogatása</t>
  </si>
  <si>
    <t>Piacra jutás</t>
  </si>
  <si>
    <t>Duna mentén elhelyezkedő trimodális logisztika hasznosítása és továbbfejlesztése.</t>
  </si>
  <si>
    <t>ESZTERGOMI REPÜLŐTÉR FEJLESZTÉSE</t>
  </si>
  <si>
    <t>KEM-3.2</t>
  </si>
  <si>
    <t>KEM-1.2</t>
  </si>
  <si>
    <t>Almásfüzitő, Komárom,</t>
  </si>
  <si>
    <t>Új logisztikai központ építése, a térségben működő  árukibocsátó cégek termékeinek átmeneti tárolása,  elosztása, kiszállításának megszervezése céljából.</t>
  </si>
  <si>
    <t xml:space="preserve">Immár 24 éve működő vállalkozás, amely 85,13% külföldi és 14,67% belföldi természetes személy tulajdona. A társaság a válság előtt 40%-al részesedett a belföldi piacból, jelenleg ca 75% külföldre irányul a gyártása. A társaság 2013-ban átlag 265 főt foglalkoztatott. Jelenleg Tokodaltáró legnagyobb foglalkoztatója és adó fizetője. A lég és klímatechnikai gyártás területén kiemelt referenciákkal rendelkezik belföldön (Corinthia Grand Hotel, Művészetek Palotája, Mercedes Benz, Audi, Opel, Suzuki autógyárak, Hankook Gumigyár, LEGO Hungary gyár) és külföldön (Volkswagen, BMW autógyárak, Continental gumigyár, Würth, Coca-Cola, Shell gyárak, Ermitázs és pekingi National Aquatic Center).
A légkezelő gép termékei az EU legújabb normáit kielégítik, úgy  mint az EK 2010/31, 2009/125/EK Eco design követelményeit.
2013. ban kifejlesztette a Budapesti Műszaki és Gazdaságtudományi Egyetem bevonásával a „Nagyhatékonyságú közvetítő közeges hő visszanyerőjét”, amely A Hungarotherm kiállításon Hungarotherm díjban részesült. 2011, 2012, 2013-években Business Superbrands elismerésben részesült.
Társadalmi felelősségvállalásai közül legnagyobb   az Esztergomi Viziváros Rózsakert  műemléki projektje. 
Ezen kívül az alábbi felsőfokú szakmai intézményeket tárgyi eszközökkel támogatta.
Budapesti Műszaki és Gazdaságtudományi Egyetem, Debreceni Egyetem, Szent István Egyetem, Pécsi Egyetem
A pályázat célja, hogy a recesszió miatt, valamint a korszerű gyártási kapacitásainak kihasználtsága érdekében meglévő Európai piacokon túl a termékeinek piacot szerezzen.
A lehetséges piacoknál két csatornára számít
1. Azon országok, ahol passzívumunk van és ellentételezni szükséges hazai termékkel
2. Azon országok, ahol az ország külgazdasági kapcsolatai az utóbbi időben erősödtek, és tartalommal kell megtölteni a kedvező politikai akaratot. 
A tervezett piac megjelenési módjai:
- keleti, ázsiai vásárokon megjelenés 
- Idegen nyelvű prospektusok készítése
- Demonstrációs gép elkészítése
</t>
  </si>
  <si>
    <t>A SÜPE Bt. 2014-ben befejezi az új telephelye építését, ahol egy korszerű, környezetbarát faipari üzem létesítése valósul meg. Az új, barnamezős beruházással a tatai ipari parkban épülő üzemben az üzembe helyezéstől 8 fővel indul a termelés. A meglévő technológia mellett lehetőség van egy új profillal a nemzetközi piacra is bejutni, mely speciális faipari gépeket igényel, mellyel egy új, növekvő piaci szegmensre tudna a cég belépni az EU-ban. Az új piaci szegmens új marketing kihívásokat jelent a cég számára, melyhez a melyhez a megfelelő marketing eszközök megtervezéséhez és megvalósításához kívánunk fejlesztési támogatást igénybe venni</t>
  </si>
  <si>
    <t xml:space="preserve">Az ipari területén meglévő közel 100-130 ezer tonna tárolásra alkalmas meglévő és bővíthető tároló, raktározó objektum vasúti, közúti közlekedési lehetőségekkel ellátva a térségben országosan is gazdaságosan hasznosítható. 
A termőtalaj vesztés megállítását nem lehet eléggé túlbecsülni, ennek megállítása érdekében majdnem mindent el kell követni, amíg barna mezős területeken az adottságok potenciálisan rendelkezésre állnak.
Az ipari park és logisztikai központ területén található tárházak és raktárházak, silók a meglévő vasúti és közúti infrastruktúra együttléte mellett segítene megoldani az agrárgazdaságnak azt a piaci problémáját amely a szemes termények aratásakor alacsony piaci ár és a néhány hónap elteltével később jelentkező lényegesen magasabb piaci ár közötti különbség „ raktárhiány” miatti kényszereladásból adódó veszteségek kezelését szolgálná. Az olcsó és korszerű költséghatékony raktározás lehetővé tenné a gazdák kényszerárusításból eredő veszteségeinek mérséklését. A raktárak és tárházak jelen állapotukban is fogadóképesek.
Az agrárkamara vagy más szervezetek, intézmények szervezésében, ki lehetne alakítani az agrárgazdaság részére optimálisan működő rendszert. A jelenlegi tárház és raktárrendszer felszereltségében megfelelt az Európai Uniós intervenciós raktárkövetelmény feltételrendszerének (mérlegelés, laboratórium, eszközrendszer stb.)
A kis-alföld és dél szlovákiai agrárgazdasági integráció felépítésére több mint százezer tonnás tárház kapacitás áll rendelkezésére közúti és vasúti közlekedési eszközök igénybevételével és a hozzá szükséges mérlegelési kiépítettsége mellett.
A projekt fizikai struktúrája:
a) Síkraktár 2000m2
b) Síkraktár 2000m2
c) Síkraktár 4000m2 25m magas
d) Siló I. 10000 m3
e) Siló II. 18x600-800 m3
f) közúti digitális hídmérleg
g) vasúti analóg hídmérleg
h) intervenciós követelményeknek megfelelő laboratóriumi eszköztár
i) vasúti elérhetőség közvetlen a raktárépület mellett (elevátoros összekötő kapcsolattal)
j) közúti elérhetőség (elevátoros összekötő kapcsolat)
</t>
  </si>
  <si>
    <t xml:space="preserve">Közép-Európa egyik legjelentősebb befektetési lehetőségek előtt álló zónája található, a volt Almásfüzitői Ipartelepen és környékén. A terület Budapest Bécs között fekszik, az európai korridorok csomópontjában a Duna, vasút és a közút mentén. A kivételes logisztikai, infrastrukturális és fejlesztési lehetőségekre alapozva hoztuk létre az Almásfüzitői Ipari Park és Logisztikai Központot. A fejlesztési program megalapozásához a Közlekedés Tudományi Intézettel közösen elkészítettük a térség adottságait, figyelembe vevő koncepciót, amely magába foglalná a terület földrajzi és közlekedési infrastruktúra és a meglévő objektumok hasznosíthatóságát és középtávon a jövő lehetőségeit és terveit.
Az Almásfüzitői Ipari Park és Logisztikai Központ viszonylag kis befektetéssel, kedvező tőkemegtérülési mutatókkal alkalmassá tehető a Duna folyami, a közúti és a vasúti kombinált szállítási termináljaival arra, hogy Közép- és Délkelet-Európa egyik legjelentősebb Ipari és Logisztikai centrumává váljon.
Almásfüzitőn át vezet az európai korridorok közül, a IV-es vasúti , a VII. vízi úti (Duna), és mintegy 9 km-re a IV-es közúti autópálya, továbbá Almásfüzitőn halad át a Budapest-Bécs 1. számú közút is. A tervezett Helsinki-Istambuli Észak-déli európai korridor Almásfüzitő érintésével épül meg. A szomszédos (lényegében összeépült) Komárom városban van az a közúti és vasúti híd a Dunán, amely közvetlen kapcsolatot teremt a Duna-Ipoly-Vág régióval, a Komárnói városrésszel, valamint a Dél-Szlovákia magyarlakta településekkel és jelentős agrárgazdasági háttérrel. Ezek az adottságok nagy lehetőségeket nyitnak a magyar-szlovák interregionális együttműködés területén.
A vasúti, közúti és a vízi közlekedési csomópontban a dunai folyami vízi út, a Fekete-tengert az Északi-tengerrel köti össze, ezzel elérhetővé teszi az európai országok jelentős részét. Nagy vízi közlekedési tartalékaival, viszonylag alacsony árkondícióival, a közúti közlekedés szűk keresztmetszetén lényeges javulást eredményezhet, Közép-Kelet-Európa és a Nyugat-Európai országok között. (A Duna magyarországi szakaszán a folyók közlekedéscélú kihasználtsága 5% körül alakul, összehasonlítva a Rajna 90%-os mértékű hasznosíthatóságával.)
A Európai Unió Közlekedési Bizottsága korábban több európai szakértő közreműködésével szintén sperpektivikusan kiváló lehetőségnek tartotta az Almásfüzitő vasúti logisztikai hálózatot beleértve a 11 km hosszú Ipar vasút hálózatot, két csatlakozással a fő vonalhoz valamint egy kivezető vasút párral a tervezet Dunai kikötőhöz. Továbbá ipari üzem részére a fő vonal mellett kialakított 5 vasútpáros 1 km hosszú gyári célokat szolgáló rendező pályaudvart valamint a fő vonal mellett kiépített, fő pályaudvarhoz tartozó 10 km össz hosszúságú 1 km-es központi rendező pályaudvar vasúti kiépítettségét. Az EU szakbizottság részéről a Wildaui Műszaki főiskola elnökprofesszora Almásfüzitő környékét Kelet-Nyugat-Észak-Déli relációban fontos közlekedési csomópont jelzővel illette, szerinte már jelenleg is különböző európai folyosók (corridor-ok) keresztezik ezt a területet amelyeknek jelentősége az új Komáromi-Dunai híd megépülésével növekszik valamint a közeljövőben megépülő V0-ás vasúti elkerülő hálózat megépítése tovább növeli Komárom térségének vasúti logisztikai közlekedési jelentőségét. A német professzor szerint három összevont régiót nevesített meg első Északi Klaszter: Brandenburg Németország Nyugat Lengyelország, Szászország, Csehország
Második a Déli Klaszter: Olaszország, Szlovénia (Horváth Rieka régióval egyetemben) a harmadik pedig a Középső Klaszter: Ausztria, Szlovákia, Magyarország. A középső klaszter összevont régiónál Almásfüzitőn mint földrajzi helyszín és mint vasúti kiépítettségű térség kifejezett szerepet kapott az előterjesztés szerint. A megyében trimodális lehetőségek alulhasznosítottak a projektfejlesztéseknél törekedni kell ezen kitűnő adottságoknak a hasznosítására.
</t>
  </si>
  <si>
    <t xml:space="preserve">A projekt keretében vállalkozások közötti együttműködések, valamint a vállalkozások más
vállalkozásokkal, oktatási intézményekkel, K+F intézményekkel, helyi gazdasági
szereplőkkel klaszter formában megvalósuló együttműködéseinek létrehozását,
illetve fejlesztését célozzuk meg.
</t>
  </si>
  <si>
    <t>A szilárd burkolatú kifutópálya építése és éjszakai fénytechnikával való ellátása a repülőtér nemzetközi és belföldi üzleti repüléseinek kiszélesítése és a repülőtér használhatóságának bővítését teszi lehetővé. A cél a város és vonzáskörzetébe tartozó települések ipari parkjaiban tevékenykedő magyar és nemzetközi cégek személy- és teherszállításainak kiszolgálása. (Esztergom, Dorog , Nyergesújfalu, Párkány)</t>
  </si>
  <si>
    <t>Technológiai innováció fejlesztés megerősítése, üzleti inkubációs ház fejlesztése.</t>
  </si>
  <si>
    <t>Kis szériás és prototípus gyártásra alkalmas ultrahangos és összeszerelő laboratórium kialakítása.</t>
  </si>
  <si>
    <t>Nanocsöves műanyag</t>
  </si>
  <si>
    <t xml:space="preserve">SmartCity – Intelligens Tematikus Park létrehozása </t>
  </si>
  <si>
    <t>Saját gyártású  műtrágya kifejlesztése</t>
  </si>
  <si>
    <t xml:space="preserve">Az innovációs ház működésének célja a technológiai fejlesztés a megújuló energiatermelés, a kezdő vállalkozások megerősítése, a „demo” ház jelleggel történő működtetése, a felsőfokú és középfokú oktatási intézményekkel való szerződéses együttműködés, továbbképzés, a „best practice” módszerek integrálása és terjesztése valamint az alkotói gondolatok, javaslatok hasznosítása a megújuló energia technológiában. A ház küldetésének további célja, hogy hosszabb távon is megfeleljen az Európai Unió 2014-2020 innovációs téziseinek, a hazai iparfejlesztés alapelvének, illetve megfelelő alkotói munkafeltételeket biztosítson a kezdő vállalkozások részére a további sikeres működés reményében. További célja a Duna menti térség volt, nagy ipari bázis helyén meglévő eszközök egy részének, a meglévő adottságok hasznosítása mellett a Magyar ipar egyik fejlődőképes technológia fejlesztő katalizátora legyen.
A célok megvalósításában partner együttműködési szerződést kötöttünk, a megyében működő EDUTUS Modern Üzleti Tudományok Főiskolával, illetve a szomszédságunkban működő határon átnyúló szlovákiai Selye János Egyetemmel. További partneri együttműködési szerződéskötések vannak folyamatban. Az innovációs és inkubációs ház első ütemének szervezeti és működési szabályzata elkészült, az innovációs ház rendelkezik 5 MW-os PV napenergia hasznosítására vonatkozó környezetvédelmi hatósági engedéllyel amelyből 500 KW-ot az innovációs ház és kapcsolódó épületrészek tetőszerkezetén tervezzük elhelyezni, megújuló energiatermelés céljából, mint egy 3000 m2-es tetőfelületen, amelynek készen vannak a  műszaki tervei, a megvalósíthatói tanulmány és aktuális költségvetési tervezet. A ház és a kapcsolódó részek tetőfelületei némi felújítási kiegészítéssel erre alkalmasak. Ez gyakorlatilag jelenti az Almásfüzitői 1. szám alatt lévő ipari park területéből kiszabályozott terület tetőfelületének hasznosítása célirányos megújuló energiatermelését. A ház első emeleti területére tervezzük az innovációs inkubációs központ tevékenységeit. struktúrája:
a) PV, HCPV, CSP napenergetika
b) bioenergetika (biogáz projekt, biogáz tevékenységek)
c) termográfia, termográfiai hő térképek elemzése, energetikai hatékonysági tervek kidolgozása, működtetési szabályzat szerint
d) IT szolgáltatást szervező team működtetése, internetes műszaki adatbankok eléréséhez való lehetőség biztosítása
e) kísérleti alkotó innovációs laboratórium működtetése
Innovációs tevékenység struktúrája és a ház első emeletén kialakított alkotói helységekben, illetve elkülönítetten vállalkozói kezdemények részére infrastruktúra biztosítása. (mellékelt rajz)
A tudásalapú gazdaság feltételeinek, a vállalkozási tudás megszerzésének javítására egyetemmel, főiskolával megkötött együttműködési szerződés lehetővé, teszi a legkiválóbb kezdeményező ötlet dús fiatal műszakiaknak, gazdasági embereknek a „START UP” működését. Ennek mind a szervezeti és tevékenységi, valamint humán utánpótlás szervezeti eszköz rendszerrel elkészültünk és a szükséges épület felújítást követően a rendszer működőképes lehet.
Az innovációs ház 6-os számú épület első emeletén helyezkedik el, a műszaki inkubátor ház alkotóterülete, valamint a vállalkozási inkubátor ház tevékenységében működő kezdetben mintegy 5 szakmai szekcióban. Alkotó, vállalkozó, innovációs teamek részére biztosított, elkülönített alkotásokhoz szükséges felszereltségű helységek, továbbá a szükséges adminisztratív és szociális tevékenységet szolgáltató helységek. A ház földszintjének mintegy 2000m2 alapterületű innovációs gyártóüzem működtetése az első részben Albacomp Kft-el közösen kialakított innovációs termékek fejlesztését, gyártását hivatott biztosítani. A 3. részben a ház harmadik síkjában a földszinten szakmailag kapcsolódó elektronika jellegű gyártóüzemet tervezünk teljesíteni egyedi termékek előállítására.
A ház felújításának műszaki terv dokumentációja készen van és az illetékes hatósági engedélyek rendelkezésre állnak, a ház felújításának részletes költségvetése szintén elkészült és a végleges tevékenységi körök meghatározását követően kerül végső egyeztetésre a kivitelezővel a projekt teljes összege előreláthatólag 350-400 millió Ft intervallumban helyezhető el.
</t>
  </si>
  <si>
    <t>Almásfüzitő, Komárom, Komárno, Tatabánya</t>
  </si>
  <si>
    <t xml:space="preserve">A komáromi kistérségben elhelyezkedő ipari park fő épületei (tervező irodák, laboratóriumi helységek stb.) a település fő útvonalán 4 épülettömbben helyezkednek el összesen 10230 m2 területen beépített felújítást megelőző állapotban. Az innovációs ház infrastrukturális elhelyezkedése igen kedvező, közvetlen a vasúti megálló szomszédságában van. A helyi és távolsági autóbusz közlekedés megálló állomása az épülettömb bejáratánál helyezkedik el. A 4 épülettömbben összesen 109 db 10 m2 –t meghaladó mérnöki alkotószobával továbbá 4 db 800 m2-es konferencia adottságokkal rendelkezik, amely a tervezett felújítást követően több száz fős innovációs központnak alkalmas fizikai adottságokkal rendelkezik. a szóban forgó innovációs háztömbök lapos tetőszerkezettel rendelkeznek, amely déli jellegű tájolásánál fogva alkalmas PV napelem elhelyezésére. Az innovációs központ az ipari park és logisztikai központ utcai vonalán helyezkedik el az Ipari Park jellemző műszaki gazdasági adottságai részletesen a 2. sz. mellékletben található.
Az épület lehetőségei több célú K+F+I tevékenységre alkalmas a szükséges építészeti felújítás és némi átalakítás után. A technológiai fejlesztési innovációs központ második üteméhez keresünk olyan partner céget az Ipari Nemzetközi Nagyvállalati körből, amely a magyar féllel közös kooperációban és/vagy önállóan fejezné be az átalakítást.
Az innovációs központ együttes épületszerkezete alkalmas, olyan mértékű építészeti átalakításokra, amely jobban és célszerűbben igazodik az új tevékenységi kör igényeihez.
következésképpen az épületben lévő közfalak, építészeti jellegüknél fogva áthelyezhetők, a méretei az igényeknek megfelelően alakítható.
Az épületek között az összekötő részek, elemek rendszere statikailag és építészetileg kialakíthatók.
Az épületkomplexum jó megközelíthetőséggel rendelkezik, vasúton a központi pályaudvar a főbejárattól 250 méter távolságra helyezkedik el, a közúti közlekedés becsatlakozik az innovációs központ valamennyi épületéhez, az autóval való megközelíthetőség biztosított, szükséges mértékben az autók parkolására szükséges hely részben rendelkezésre áll, másrészt bővíthető.
A helyi és távolsági közlekedés (pl.: autó, busz) megállója az innovációs központ bejáratánál helyezkedik el. Az innovációs központ infrastruktúrája célirányosan felújításra szorul, az ipari park adottságai lehetővé teszik, hogy a területén elhelyezkedő tervezett innovációs központ megújuló energiával működő fűtési és hűtési rendszerrel legyen ellátva. Az innovációs központ épületeinek vízszintes elrendezésű tetőfelülete alkalmas napelem, elemek elhelyezésére és működtetésére. Az innovációs központ a Komáromi kistérségben helyezkedik el. Közvetlen Komárom és Tatabánya szomszédságában és a EDUTUS Mérnökképző Főiskola valamint a Komárno-i Selye János egyetem közelségében.
A Komárom és Tatabánya közelsége, valamint a tatai turisztikai és kulturális lehetőségek biztosítják a humán személyzet szórakozásának, kikapcsolódásának potenciális lehetőségeit.
</t>
  </si>
  <si>
    <t>Almásfüzitő, Komárom, Tatabánya</t>
  </si>
  <si>
    <t xml:space="preserve">Partner cégek (elsősorban a multinacionális) részéről egyre nagyobb igény mutatkozik arra, hogy az új termékeik fejlesztési és gyártásindítási időszakában a prototípus illetve elő szériás majd kis szériás gyártást kihelyezzék. Cégünk a B&amp;O Kft ipari automatizálással és ultrahangos technológiákkal (hegesztéssel, vágással) foglalkozik. Partnereink mint pl. (Electrolux, Valeo, Mikropakk, Jabil, stb) új termékeik bevezetésénél a prototípusok illetve az elő szériák gyártásánál elég komoly problémába ütköznek, mivel a tömegtermelés körülményei között ezek a néhány darabos de magas tudás szintet és speciális berendezéseket igénylő alkatrészek nem gyárthatóak le.
Tervezzük egy olyan, egyedi és kis szériás gyártásra optimalizált laboratórium kialakítását ahol az említett cégek prototípusait, elő gyártmányait esetleg a már kifutott termékek pótalkatrészeit le tudják gyártatni. A laboratórium alkalmas lenne a legkülönfélébb ultrahangos hegesztések, ultrahangos vágások elvégzésére, kézi vagy robotot általi alkatrész beültetésre illetve az elekrtonikai, autóipai és gyógyászati, gyógyszeripari cégek részére. Beszerzésre kerülne egy 20 kHz-es általános célokra alkalmas hegesztő-vágó ultrahangos berendezés az ehhez szükséges sonotrodákkal, konverterekkel, és erősítőkkel, egy 35kHz-es általános célokra alkalmas hegesztő-vágó ultrahangos berendezés az ehhez szükséges sonotrodákkal, konverterekkel, és erősítőkkel, egy szintén 35kHz-es speciálisan orvosi, gyógyászati felhasználásra optimalizált ultrahangos berendezés az ehhez szükséges sonotrodákkal, konverterekkel, és erősítőkkel, egy 6 tengelyes robotra szerelt automata fejcserét lehetővé tevő 35kHz-es általános célra optimalizált hegesztő-vágó ultrahangos robot cella az automatizált hegesztések vágások elvégzéséhez.
</t>
  </si>
  <si>
    <t xml:space="preserve">A Veszprémi Egyetemmel együttműködve egy kutatás-fejlesztési projekt keretén belül szeretnénk kidolgozni a nanocsöves műanyagok gyártási technológiáját. A nanocsöves műanyag ötlete a Veszprémi egyetemen született meg. Szén nanocső hozzáadásával a műanyagok tulajdonságai alapvetően megváltoznak. Szilárdságuk megnő és ami a legérdekesebb a nanocső arány egy bizonyos tömegszázalék felet elektromosan vezetővé teszi a műanyagot. 
Célunk, hogy a pályázat kereteén belül nanocsöves műanyagok felhasználási területeit felkutassuk illetve egy olyan hatékony és olcsó gyártástechnológiát dolgozzunk ki amivel ezeket a nagyon különleges fizikai és kémiai tulajdonságokkal rendelkező műanyagokat gyártani lehet. Műanyag mintagyártó sor megépítése. 
</t>
  </si>
  <si>
    <t xml:space="preserve">Intelligens, élhető, smart város-modell és családi látogatóközpont felépítése alapvetően bemutatva a jövő technológiáit, energiahatékony működtetés alapelveit és bemutatva egy város üzemeltetésének összefüggéseit. Smart mintaprojektek bemutatása gyakorlatban, interakítv városüzemeltetési és információ-technológia óra valamennyi általános – és középiskolása számára (osztálykirándulások ideális célcsoportja), családi esemény.  </t>
  </si>
  <si>
    <t xml:space="preserve">Oktatási segédanyag, mobil applikációk, intelligens „smart” társasjáték, interaktív bemutató, oktatási roadshow a fenntartható és energiahatékony városüzemeltetés és fejlesztés területén az általános és középiskolások számára.   </t>
  </si>
  <si>
    <t>A projekt révén megvalósításra kerülhet geotermikus energia kapacitást nyújtó rendszerre épülő, innovatív növénytermelő üvegház komplexum. A beruházás során olyan még nem használt technológiát kívánunk megvalósítani, amely növénytermesztéshez szükséges legkedvezőbb körülmények kialakítását teszi lehetővé. Az üvegház speciális kialakítása során fontos szempont a belső klimatikus viszonyok optimalizálása, a kedvező hő gazdálkodás, a magasabb fényáteresztő képesség, illetve belső CO2 szint és páratartalom. Az üvegházban egy klímafolyosón keresztül mesterséges módon, ventilátorokon keresztül valósul meg a hőmérséklet szinten tartása, és a rendszer gondoskodik a létesítményen belüli túlnyomásról is, amely biztosítja, hogy a belső klíma viszony teljesen egyenletes legyen, és megakadályozzák a kintről érkező kártevők bejutását a belső légtérbe. Ez lehetővé teszi a teljesen vegyszermentes növénytermesztést, ami nem csak megtakarítást jelent, hanem az ebből adódó magas élelmiszerbiztonság, és egyúttal az előállított termékek eladhatóságát is nagyban növeli. A megvalósuló közel 10 hektár méretű üvegház várhatóan 30 főt meghaladó új munkahelyet biztosít.</t>
  </si>
  <si>
    <t>Az IKR Zrt. Szétválásával 2012 novembere óta működik jelenlegi formájában a cég a cseh tulajdonú AGROFERT cégcsoport részeként. A cég árbevételének 44 %-át a műtrágya-értékesítés, a többit a növényvédő-szer forgalmazás és terménykereskedelem  adja. A projekt saját gyártású műtrágya kifejlesztését foglalja magában.</t>
  </si>
  <si>
    <t>Az igények függvényében változó, az elő tervek alapján az objektum kialakítása költséghatékonnyá válhat.</t>
  </si>
  <si>
    <t>SAP vállalatirányítási rendszer továbbfejlesztése</t>
  </si>
  <si>
    <t>KEM-3.3</t>
  </si>
  <si>
    <t>Az IKR Zrt. Szétválásával 2012 novembere óta működik jelenlegi formájában a cég a cseh tulajdonú AGROFERT cégcsoport részeként. A cég árbevételének 44 %-át a műtrágya-értékesítés, a többit a növényvédő-szer forgalmazás és terménykereskedelem  adja. A projekt  az SAP vállalatirányítási rendszer továbbfejlesztését fogalakja magában, tovább erősítve a szlovákiai (Vágsellye) DUSLOW partnergyárral való kapcsolatot. A vállalatirányítási rendszer hazai központja Bábolna. A projekt elemei: szoftverlicensz és modulok.</t>
  </si>
  <si>
    <t>KEM-2.1</t>
  </si>
  <si>
    <t>Energetikai racionalizálás</t>
  </si>
  <si>
    <t xml:space="preserve">180.000 kW-os naperőmű </t>
  </si>
  <si>
    <t>Energiahatékonyság növelése megújuló energiaforrások felhasználásával az OKTÁV Zrt.-nél</t>
  </si>
  <si>
    <t xml:space="preserve">Projektünk célja, hogy az OKTÁV Zrt. tulajdonában lévő ingatlanon a korszerű, megújuló energiaforrások hasznosításával csökkentsük a villanyáram felhasználás költségeit, a gázkazánok villanykazánra történő részleges lecserélésével csökkentsük az épület széndioxid-kibocsátását, hozzájárulva ezzel, még ha szerény mértékben is a település levegőminőségének javításához.
A beruházással az épület teljes áram felhasználását (világítás) megújuló energiával tudjuk majd fedezni és a gázüzemű fűtést is részben sikerül a tisztább és gazdaságosabb villamos kazánokkal kiváltani.
</t>
  </si>
  <si>
    <t>Esztergom-Kertváros</t>
  </si>
  <si>
    <t>Hálózatra kapcsolt napelemes rendszer telepítése</t>
  </si>
  <si>
    <t>Felhasznált enerigamennyiség csökkentése az épületek hőszigetelésével</t>
  </si>
  <si>
    <t>Mind a vállalkozás gazdaságos működése, mind a környezetvédelem szempontjából nagyon fontos, hogy folyamatosan növeljük a megújuló energiaforrások árányát. Az elmúlt évek gazdasági visszaesése/stagnálása miatt minden vállalkozás egyik legfontosabb feladata, hogy a költségeit csökkentse. Ennek egyik módja napelemes rendszerek vagy egyéb megújuló energiaforrások telepítésével a felhasznált villanyáram mennyiségének csökkentése. Vállalkozásunk a tavalyi év folyamán már telepített egy 24,5 kW-os rendszert, ami jól működik, lehetőség szerint ezt szeretnénk bővíteni.</t>
  </si>
  <si>
    <t xml:space="preserve">A projekt keretében a vállalkozás üzemépületeinek szigetelését szeretnénk megvalósítani. Célja, hogy a  fűtési költségeket csökkentsük. 
Minden vállalkozás egyik legfontosabb feladata, hogy a működési költségeit csökkentse, ezáltal gazdaságosabban, nyereségesebben működjön.
</t>
  </si>
  <si>
    <t xml:space="preserve">A projekt célja, hogy lehetőséget biztosítson a vállalkozások számára áttérni korszerű energiatakarékos megoldásokra, illetve igénybe venni a megújuló energiaforrások adta lehetőségeket. 
A projekt keretein belül lehetőség van világítás korszerűsítésre, a nap energiá-ját átalakító berendezések beruházására, valamint a szennyező vagy korsze-rűtlen fűtési technikák (pl.:kemencék fűtése) kiváltására
A projekt (összhangban az EU2020 célkitűzéseivel) hozzájárul ahhoz, hogy a vállalkozások tudatosabb energiafelhasználással csökkentsék károsanyag ki-bocsátásukat, figyelmüket a megújuló energiaforrások irányába fordítsa, ezál-tal csökkentve a saját környezetterhelésüket
</t>
  </si>
  <si>
    <t>A Gabler-Mirelta Hungária Kft. éves energia igénye 180.000 kWh, ezt az energia igényt kívánja a kezdeményező szervezet megújuló energia ellátással biztosítani. Az EU2020 célkitűzéseihez csatlakozva a megújuló energiaforrások arányának növelése indokolt.</t>
  </si>
  <si>
    <t>telephelyfejlesztés</t>
  </si>
  <si>
    <t>Az erősen leromlott állagú épület külső-belső felújítása és hasznosítása</t>
  </si>
  <si>
    <t>A határon átnyúló mobilitás javítása</t>
  </si>
  <si>
    <t>Fenntartható és minőségi foglalkoztatás előmozdítása és a munkaerő-mobilitás támogatása</t>
  </si>
  <si>
    <t>Hatóságok és a határtérségben élő emberek határon áttnyúló együttműködésének javítása</t>
  </si>
  <si>
    <t>Kernstok-villa műemléki felújítása</t>
  </si>
  <si>
    <t>Vízitúra Központ kialakítása</t>
  </si>
  <si>
    <t xml:space="preserve">A projekt célja, hogy hallássérült gyermekek számára egy olyan vendégházat létesítsünk, ahol minden szükséges feltétel adott ahhoz, hogy ottlétük alatt a szervezett szabadidős foglalkozásokon teljes értékű személyként vegyenek részt.  Ez a lehetőség véleményünk szerint hiánypótló lenne hazánk földrajzi határain belül és kívül egyaránt. Megítélésünk szerint példaértékű kezdeményezéssé válhatna a térségben és országosan is, ugyanis közös célunk és érdekünk, hogy a sérült gyermekek ugyanolyan esélyekkel induljanak a mindennapokban, mint teljesen egészséges társaik. Hallássérült gyermek szüleiként úgy gondoljuk, hogy kevés az ilyen specializált szolgáltatást nyújtó szálláshely. Éppen ezért szeretnénk ezt az ún. piaci rést áthidalni beruházásunkkal, melyet a Komárom-Esztergom megyei Rédén tervezünk megvalósítani, ahol a környezeti feltételek terén a természet-közeliségre helyezzük a hangsúlyt. 
A projekt által nem csak speciális foglalkozások részesei lehetnek kis vendégeink, hanem lehetőségük nyílhat arra, hogy megismerkedjenek egymással,  térségünk az Észak-Dunántúl, valamint hazánk földrajzi, történelmi, kulturális és gasztronómiai nevezetességeivel, hagyományaival. Különösen fontos számunkra, hogy a jövő nemzedéke valós képet alkosson hazánkról.  
A projekt keretén belül bemutatnánk a gyermekek számára a vidéki életformát, állattartást, kertgondozást. Bepillantást nyerhetnek a hagyományos magyar ízek világába, mely ételek alapját az ingatlanhoz tartozó kertből származó zöldségek-gyümölcsök, valamint a helyi termelőktől beszerzett alapanyagok adják. 
 A beruházás kapcsán egy olyan, maximum 15 fő befogadására alkalmas vendégház kialakítását tervezzük, amely az esélyegyenlőség elveit szem előtt tartva nyújt szálláshelyet, valamint biztosít a szabadidő hasznos eltöltésére alkalmas teret a sérült gyermekek számára. 
A szobákat összkomfortosra tervezzük, melyek egész évben alkalmasak lesznek vendégek fogadására. Jelenleg az alábbi kiegészítő szolgáltatásokat tervezzük, melyeket később lehetőségeinkhez mérten bővíteni kívánunk: kerékpározás, túrázás, táboroztatás, fejlesztő és kézműves foglalkozások, betekintés a vidéki gasztronómia világába, főzési lehetőség biztosítása, gépkocsi parkolás.
 Természetesen a projekt az érvényben lévő magyar, valamint Európai Uniós irányelveknek, szabványoknak megfelelően valósulna meg. A beruházást környezetbarát, környezetkímélő technológiák alkalmazásával tervezzük, napelemes rendszer felszerelésével. Az épületben az akadálymentesítés természetes követelmény, korszerű környezet kialakítását tervezzük, minden olyan segédeszköz beszerzésével, amely komfortos közeget teremt a gyermekek számára. </t>
  </si>
  <si>
    <t>KEM-2.3</t>
  </si>
  <si>
    <t>KEM-5.2</t>
  </si>
  <si>
    <t>Az Oroszlányi vízfolyások és tavak az Által-ér vízgyűjtőjéhez tartoznak. Az állomás melletti tó régóta nem esett át karbantartási munkálatokon, az eutrofizáció folyamata előrehaladottá vált a tómederben. A tómeder kitisztítása, az oda érkező vízfolyások medertakarítása, a műtárgyak felújítása, cseréje képezi a fejlesztés tárgyát.</t>
  </si>
  <si>
    <t>KEM-6.2</t>
  </si>
  <si>
    <t>Szomódi Iskola tornaterem építése, osztálytermek építése</t>
  </si>
  <si>
    <t>Tornaterem építés</t>
  </si>
  <si>
    <t>Az általános iskola bővítése Vértesszőlősön</t>
  </si>
  <si>
    <t>Iskolai sportcsarnok építése Vértesszőlősön</t>
  </si>
  <si>
    <t>Iskola külső és belső felújítása, eszközbeszerzés</t>
  </si>
  <si>
    <t>Iskolai tornaterem megépítése</t>
  </si>
  <si>
    <t>Tornaterem építése Dunaalmáson</t>
  </si>
  <si>
    <t>Iskola tálalókonyha, napközi és két tanterem építése, a régi épület lebontásával</t>
  </si>
  <si>
    <t>Tárkányi Általános Iskola új tornaterem építése, öltözők, régi vizesblokk felújítása, új létesítése</t>
  </si>
  <si>
    <t>KEM-4.2</t>
  </si>
  <si>
    <t>A szomódi iskola és a község régi hiánya, hogy nem rendelkezik tornateremmel, amely mind a tanulók, mind az egyéb sportolni vágyók lehetőségeit bővítené. A mindennapos testnevelés bevezetésével egyre nagyobb feladat annak megoldása, hogy a gyerekek méltó körülmények között tornázhassanak. Sajnos ezen kötelezettség megoldásához az iskolától mintegy 400 m-re lévő művelődési házba kell nekik elmenni, amely jó időben nem jelent akadályt, viszont esős, és téli időben ez problémát okoz. Az iskolába járó gyermekek száma megközelíti a 160 főt, amely 8 osztályt jelent, évfolyamonként egyet-egyet. Az iskola jelenleg 8 tanteremmel rendelkezik, amely már nem elég arra, hogy a kötelezően bevezetett tantárgyakat (pl. erkölcstan, hittan)  megfelelő helyszínen oktathassák a pedagógusok. A tornaterem építése, valamint az iskola osztálytermekkel való bővítése megoldást jelentene a hosszú évek óta húzódó problémára. A beruházás a köznevelési törvényben előírt kötelezettségek teljesítéséhez elengedhetetlen. A beruházás során új, energihatékonyabb, környezetbarátabb fűtési rendszer kerülne megvalósításra.</t>
  </si>
  <si>
    <t>Az Önkormányzat építeni szeretne egy fenntartható mérető tornatermet, melyet a falu valamennyi lakossága igény szerint használhatna.  Az épület megépítésekor használni szeretnénk a modern építészeti és technológiai elemeket (pl: napelem, napkollektor, hőszigetelés).  A tornterem megépítéséhez az Önkormányzat telkeket vásárolt és vonatot össze, valamint készültek tervpályázati tanulmánytervek. A településen iskola, óvoda, sportegyesület,  különböző tánccsoportok, sporttevékenységek működnek, amelyek számára nem áll rendelkezésre tornaterem. Az iskolások számára egy alig 100m2-es tornaszoba áll rendelkezésre. A tornaszobához sem öltözők, sem megfelelő szociális helyiségek nem állnak rendelkezésre. A tánccsoportok, fitneszcsoportok a kultúrházban találnak helyett maguknak. Itt szintén nincs öltöző, zuhanyzó. A sportegyesület tagjai jó időben a szabadban edzenek, a téli hónapokban a szomszédos települések tornatermeit bérlik edzés céljára.</t>
  </si>
  <si>
    <t>A Vértesszőlősi Általános Iskola jelenleg 3 épületből áll. A legrégebbi épület az 1920-as években épült, jelenleg az alsó tagozatos osztályoknak ad helyet. A felső tagozat osztálytermei az 1994-ben átadott újabb épületben kerülnek elhelyezésre. Miután az elmúlt években a közép-dunántúli régióban gyakorlatilag nem álltak források rendelkezésre közoktatás fejlesztésre, és korábban sem kapott pályázati támogatást az önkormányzat, 2010-11-ben hitelből építette meg a legújabb szárnyat, mely a lebontott, rendkívül lepusztult korábbi tanári és vizesblokkot pótolva az addig hiányzó funkciókat biztosítja: mosdók, WC-k, öltözők, előtér, tanári. Ezen épület folytatásaként tervezésre került az épület következő része, mely a hiányzó aulát és étkezőt biztosítaná. E bővítéssel az iskola valamennyi előírt funkciót biztosító helyisége rendelkezésre állna. Az aula rendezvényeknek is helyet biztosítana, melyeket most a távolabb fekvő Közösségi Házban tud csak bonyolítani az iskola. Szerencsés módon az iskola és az önkormányzat erőfeszítéseinek következményeként és a kedvező demográfiai folyamatoknak is köszönhetően a gyermek létszám folyamatosan emelkedik, ami szintén a bővítést indokolja.</t>
  </si>
  <si>
    <t>A Vértesszőlősi Általános Iskola jelenleg nem rendelkezik sportcsarnokkal. Az iskola udvarán egy 100 m2-nél kisebb területű tornaszoba áll csak rendelkezésre. Az iskola a községi sportcsarnokot használja, mely a település szélén, az iskolától távol (kb. 10 perc gyalogosan) helyezkedik el. E miatt a testnevelési foglalkozások szervezése nehézkes az iskola számára, illetve csak a két órás foglalkozások során ésszerű kimenni a községi sportcsarnokba, mely a szabványos kézilabda pályánál kisebb méretű, így használhatósági korlátozott. Az iskolai és közösségi rendezvények számára a település központjában nem áll rendelkezésre megfelelő befogadó képességű terem, ugyanis a távolabb eső Közösségi Ház nagyterme is már szűkös az iskolai létszámhoz/települési lakossághoz.
A projekt célja egy szabványos kézilabda pálya (800 m2) méretű sportcsarnok építése az iskola területén. Ehhez az önkormányzat korábban az iskolai telek bővítésével már két ütemben 4 ingatlant vásárolt, tehát az építési telek rendelkezésre áll. A sportcsarnok az iskolai testnevelés és egyéb sport programok helyszín biztosításán túl a település központjában megfelelő méretű helyiségként közösségi rendezvények számára is helyet adhat.</t>
  </si>
  <si>
    <t xml:space="preserve">Iskolánkban évről évre csökken a beíratott gyermekek száma. Ez nagyrészt köszönhető annak is, hogy iskolánk kívül belül katasztrófális állapotban található. Kívülről komoly felújításra szorul, az épület tetőszerkezete, nyílászárói. A belső felújítások tekintetében elengedhetetlen a villamos energia hálózat felújítása mellett, a bútorzat, az osztálytermek, a tanáriszoba és kiszolgáló helységek felújítása. A gyermekek fejlesztését szolgáló eszközök is már hiányosak, elavultak. gyermekeink igen nagy számban roma nemzetiségűek és igen nagy számban halmozottan hátrányos helyzetű és hátrányos helyzetű gyermek jár az évfolyamokba.
A gyermekek többsége igen nehéz körülmények között él, így játékokkal egyéb fejlesztő eszközökkel csak az intézményekben találkoznak. Elengedhetetlen az udvar teljes felújítása, játszótéri eszközök beszerzése.
</t>
  </si>
  <si>
    <t xml:space="preserve">Iskolánkban évről évre csökken a beíratott gyermekek száma. Ez nagyrészt köszönhető annak is, hogy iskolánkban sajnálatos módon nincsenek meg azok a minimális feltételek, amik egy közepesen felszerelt iskolákban is már megtalálható. AZ iskolánkban jelenleg nincs a tornaórák megtartására semmilyen helyszín a gyerekek a folyóson és az osztálytermekben tornásznak. A mindennapos testnevelés által kitűzött célok így nem tudnak megvalósulni. A gyermekek testnevelését szolgáló eszközök is már hiányosak, elavultak. Gyermekeink igen nagy számban roma nemzetiségűek és igen nagy számban halmozottan hátrányos helyzetű és hátrányos helyzetű gyermek jár az évfolyamokba.
A gyermekek többsége igen nehéz körülmények között él, így játékokkal egyéb fejlesztő eszközökkel csak az intézményekben találkoznak. A projekt megvalósításához egy teljesen új épületet kellene megépíteni vagy a régi iskola épületében, vagy a jelenlegi iskola közelében található üresen álló magánterületen.
</t>
  </si>
  <si>
    <t xml:space="preserve">Az iskolának szüksége van tornateremre, mely egy 18x30-as küzdőtérből állna, ehhez tartoznának még kiszolgáló helyiségek, öltözők.
A 600m2-es épületet egy zárt folyosó kötné egybe az iskolával. A földmérés, közművek csatlakozásának felmérése már megtörtént – jogilag i s elő van készítve a projekt. A tervek jelenleg készülnek.
</t>
  </si>
  <si>
    <t xml:space="preserve">A jelenleg erre a célra használt több mint 100 éves épület életveszélyessé vált, ezért szükséges egy új tálalókonyha, napközi építése, mely fölé kerülne a két tanterem. </t>
  </si>
  <si>
    <t>Gyermekek részére egy új tornaterem építése, öltözők, vizesblokk létesítése hagyományos építési technológiával, meglévő wc-k teljes felújítása, új berendezések, eszközök, mivel a jelenlegi tornaszoba alkalmatlannak lett minősítve. Ezzel kapcsolatosan szükségünk van még az új részek berendezéséhez is. Jelentős lakosság megtartó hatás érhető el, és munkahelyek maradnának meg a térségben.</t>
  </si>
  <si>
    <t>0,5 MW-os  naperőmű (hűtőtároló,műjégpálya)</t>
  </si>
  <si>
    <t>Megújuló energia termelés mg. melléktermékből</t>
  </si>
  <si>
    <t xml:space="preserve">A vállakozás diverzifikációjának elérése oly módon, hogy a termelés során keletkező melléktermékeket feldolgozzuk (nemsítjük) szilárd biomassza formában történő(brikett, pellet) hasznosítással ( tüzelés). A projekt egyrészt munkahelyteremtést eredményezhet a vidéki térségekben ,másrészt a melléktemékek hasznosítása során plusz bevételt jelent a gazdák számára. </t>
  </si>
  <si>
    <t>Háztáji gazdálkodók összefogása Bakonybánkon</t>
  </si>
  <si>
    <t>VP-6.3</t>
  </si>
  <si>
    <t>Bakonybánki kisléptékü háztáji gazdálkodók összefogása a háztáji gazdálkodásukban megtermelt   feleslegük értékesítése . A háztájiban megtermelt , a már a családszámára plusz mezőgazdasági áru eladása valamint megtermelése összefogása. Az értékesítést közösen szeretnénk megvalósítani illetve a termelés bizonyos foku összefogására van szükség. A támogatás az értékesítés megszervezésének kialakításához valamint a termelő eszközök beszerzéséhez kell.</t>
  </si>
  <si>
    <t>VP-6.1</t>
  </si>
  <si>
    <t xml:space="preserve">A projekt során megvalósítani kívánt tevékenység: 
/ II. ütem/ építés, melynek során Azaum Római Táborban létrejön az Almásfüzitői Duna Ökoturisztikai Pont és Azaum Oktatási Központ. 
Az Almásfüzitői Duna Ökoturisztikai Pont azért jön létre, hogy a látogatóknak legyen egy biztos pont, ahol naprakész információkat szerezhetnek a Duna menti települések aktuális rendezvényeiről, a Duna menti térség nevezetességeiről, a kipróbálásra érdemes ételekről, éttermekről, szálláshelyekről. 
A Duna Ökoturisztikai Pont és Azaum Oktatási Központ egy olyan információs, pihenőhely, ami a Komáromból kajakkal, kenuval és biciklivel érkezőknek könnyen megközelíthető.
Interaktív tanösvény a Duna parton, melynek végpontja  Azaum.
Az állomásokat végigjárva megelevenedik a Duna élő és növényvilága. 
Megismerhetjük a dunai hajózás történetét a római kortól napjainkig. A település halászati hagyományaiba enged betekintést a tanösvény néhány interaktív táblája. Az állomások néhány pontján megelevenednek füzitő halásztanyái.
Bemutatásra kerül a település története az ókortól napjainkig. 
Azaum Oktatási Központ
Célja, hogy feltámassza és ápolja a római kor történelmi hagyományait, és azokat minél szélesebb körben terjessze oktató, szórakoztató jelleggel.
Azaum élő történelem órák tartására alkalmas.
A közösségi térben elhelyezett médiafalon az ókori Azaum polgári és katonai életét mutatja be. A központoktatás, előadás, konferencia tartására  alkalmas.  
Az oktatási központban berendezett kiállítótérben megtekinthető az Azaumi ásatások során előkerült leletek a római kori katonai táborok jellegzetes tárgyai.
Azaum Római Tábor műhelyeibe eszközbeszerzés, bemutató és kiállítandó eszközök bővítése / makettek, páncélok, fegyverek /
Kerékpár út
Komárom- Almásfüzitő- Neszmély 
Dunai kikötő
</t>
  </si>
  <si>
    <t>Csatárpusztai Szürkemarhák Szakmai Vendégfogadója</t>
  </si>
  <si>
    <t>Átfogó terv a magyar szürkemarha hús olyan piaci pozicionálásához, mely megfelel az évszázados minõségi hagyományok újrafelismerésének, s megmérettetik a mai globalizált világpiac minden csúcsminõségü marhahúsával.
A magyar szürkemarha hús csiszolatlan gyémánt. A gourmet-fesztiválok ékszerei közé, hogy kerüljön, nég alapvetõ és – a terv megfogalmazájanak tapasztalata szerint évtizedek óta folyamatosan elkövett hibát kell kiküszöbölni. Elõszöris stresszmentes vágást kell bizatosítani.
Másodszor a világpiac vezetõ szereplõitõl tanulva – a konkurrencia technológiájának elkalmazásával - a húst érlelni kell. Harmadszor, meg kell tudni mutatni az érdeklõdõ döntéshozóknak, mit tud ez a hús, a „puding próbája az evés“ irányvonalat követve. Ehhez kultúrált környezetet kell teremteni Csatárpuszta néhány épületének újraélesztésével. Negyedszer; emlékezzünk, jó bornqk is kell a cégér, a mai piacon pedig WWW, Marketing és PR nélkül nagy sikereket célbavenni reménytelen vállalkozás.</t>
  </si>
  <si>
    <t>Tatai Kistérségi Időskorúak Otthona korszerűsítése a lakók életminőségének emeléséért</t>
  </si>
  <si>
    <t>KEM-4.1</t>
  </si>
  <si>
    <t>EFOP-2.2</t>
  </si>
  <si>
    <t>Komáromi tourinform iroda felújítása, turisztikai infrastruktúra fejlesztése</t>
  </si>
  <si>
    <t>A korábban "Lépcsős Kocsma" néven ismert műemlék épület teljes körű külső- és belső felújítása, akadálymentesítése, turisztikai infrastruktúrájának kialakítása</t>
  </si>
  <si>
    <t>A termékszerkezet átalakítása komplett tejüzem építésével</t>
  </si>
  <si>
    <t>A termékszerkezet átalakítása komplett tejüzem építésével. A térségben élő és gazdálkodó 380 magánszemélyből és természetes személyből álló részvénytársaság fő profilja a tejtermelés és feldolgozás (zacskós tej, kakaó, tejföl, túró, joghurt). A tehénállomány 3600 db. 2700 ha-on takarmányt termelnek. A projekt célja a meglévő és elavult tejüzem helyett új létesítése.</t>
  </si>
  <si>
    <t>A Natur Press Team Kft. kisigmándi üzemének fejlesztése</t>
  </si>
  <si>
    <t xml:space="preserve">A Natur Press Team Kft. 2011. óta komáromi telephelyén elsősorban kukoricacsírából - mely válogatott, első osztályú termény - állít elő teljesen natúr, finomítatlan, hidegen sajtolt, szűrt saláta és étolajat, valamint élelmezési- és takarmányozási célra alkalmas pelletet (préselmény).
Egyre több, főként kisgyermekes család, natúr élelmiszereket fogyasztó, ill. előállító gyártó, vendéglátóhely elvárása, hogy az étkezési olaj natúr, finomítatlan, hidegen sajtolt és szűrt legyen, kukoricából vagy valamilyen kuriózum olajos magból származzon - mivel ezek hosszabb élettartamúak, jobb minőségűek, magasabb vitamin tartalmúak, a termés összetevői jobban megmaradnak, nincs szermaradvány, -nehézfém tartalom az extrakcióval kioldott, finomított napraforgó étolajhoz képest.
A pályázó versenyelőnye éppen ebben rejlik, hogy a fenti típusú olajat, a préselményből előállított lisztet helyi termékként kedvező áron tudja biztosítani.
A vállalkozás legfontosabb vevői a Bakonyalja-Kisalföld kapuja akciócsoport településeinek és Komárom városának kiskereskedelmi egységei,
vendéglátóhelyei.
Jelen projekt fő célkitűzése a vevői igény kielégítése a pályázó vállalkozás kisigmándi olajosmag feldolgozó üzemének továbbfejlesztése, termék palettájának (kukoricacsíra olaj és pellet mellé szőlőmag – valamint más kuriózum olajos magvak – olaj és liszt) szélesítése révén.
A tervezett beruházás a vállalkozás stratégiai céljainak:
o saját tulajdonú üzem bővítése,
o speciális kereslet generálása,
o termelési volumen növelése,
o termékpaletta bővítése,
o piaci részesedés növelése
megvalósulását segíti.
A tervezett fejlesztés keretében a meglévő üzemépületet bővítenék, oly módon, hogy külön épület egységet hoznak létre konténerekből, ahol kimondottan csak és kizárólag élelmiszeripari olajakat, pelleteket, liszteket, darákat, stb. állítanak elő. Ez egy különálló 100 m2-es egységet képez a jelenlegi üzemtől, illetve épülettől.
Az előző évi fejlesztéseknek köszönhetően a termelés felfutott, viszont sajnos így az alapanyag illetve késztermék tárolása problémás lett. Ezért egy 200 m2-es mobil tároló (sátor) is ki kívánnak alakítani, amely ezt a hiányt áthidalná. Amennyiben lehetőségük nyílik a tárolásra, úgy napraforgó préselését is tervezik takarmányozási célra, nagyobb kapacitással (évi 1000 tonna).
Az üzem bővítésével párhuzamosan az alábbi gépeket, berendezéseket kívánják beszerezni:
- Csomagoló
- Palackozó
- Gyorsvizsgáló (olaj, víz, stb.)
- Big-Bag zsák mérleg, állvány
- Elektromos kapumozgatás
- Kamera rendszer
- KO Tartályok (4 db 100 liter; 3 db 1500 liter; 4 db 300 liter)
- Zsákvarrógép
- Szőlőmag szeparátor
- Magszárító
- Konténeres présüzem
A vállalkozás jelenleg 2 főállású alkalmazottat foglalkoztat, amit a fejlesztés 1 fővel bővít.
Eredmények, hatások a pályázó vállalkozás működésére:
- A kialakított, saját tulajdonú feldolgozó üzemben, a korszerű speciális berendezésekkel növekszik a feldolgozási kapacitás, szélesedik a termékek köre.
- A nagyobb termelési kapacitással, az új termékekkel javul a termelékenység, a versenyképesség.
- A korszerű épületben, berendezésekkel javulnak a munkakörülmények.
- Javul a környezetvédelmi szempontok érvényesítése.
- Várhatóan növekszenek a pályázó és kapcsolódó vállalkozások bevételei, életszínvonala.
Hatások a térség fejlődésére:
- Az új munkaerő alkalmazásával nő a térségben a foglalkoztatottság, a jövedelemszint.
- A vállalkozás eredményének növekedésével a települési önkormányzat IPA bevétele, és a központi költségvetés társasági adóbevétele is több
lesz.
- A munkavállalók képzésével, gyakorlati tapasztalatával javul a HACS foglalkoztatási, képzettségi struktúrája.
- A támogatott beruházás - más helyi pályázók kérelembenyújtási szándékát növelve - további fejlesztéseket, sikeres pályázati projekteket generál,
melyek új munkahelyeket teremthetnek.
</t>
  </si>
  <si>
    <t>Hűtőtároló és almafeldolgozó fejlesztése Vérteskethelyen</t>
  </si>
  <si>
    <t xml:space="preserve">Sipos Péter kertészmérnökként 1997-ben kezdte telepíteni almaültetvényét Vérteskethely külterületén. Az ültetvény nagysága mára elérte a 12 hektárt, melynek döntő része alma (Jonatán, Jonagold, Idared, Golden, Gála), melyet 0,5 hektár szilva egészít ki.
A 2.4. pontban nevezett fejlesztés keretében folyamatban van egy hűtőtároló és almafeldolgozó kialakítása, a környék településeinek folyamatos friss áru ellátása állandó, jó minőségű, nyomon követhető módon előállított gyümölccsel és 100%-os almalével.
A vállalkozás stratégiai célja a termés minél nagyobb hányadának étkezési almaként való értékesítése, az értékesítési szezon megnyújtása, a vállalkozás piaci pozíciójának erősítése a felvásárlóktól, feldolgozóktól való függetlenedés által.
A jelen beruházás és a tervezett projekt a gazdaságon belüli, a „Termőföldtől az asztalig” teljes termékpálya kialakítását célozza.
A jelenlegi, még nem teljesen termőre fordult ültetvény össztermése meghaladja a 100 tonnát, amit a most épített szabályozott légterű tárolóban kerül elhelyezésre.
A fennmaradó léalma mennyisséget is feldolgozva, sokkal nagyobb haszonkulccsal kívánják értékesíteni. Napi 1 tonnás kapacitással 20-25 tonnányi almát dolgoznak fel – a későbbiekben kiegészítve vásárolt gyümölccsel – 65-70%-os lékihozatal mellett, 3-5 literes bag in boksz kiszerelésben forgalmazva az ivólevet.
A három helyiségből (hűtőtároló – 66,6 m2, válogató-feldolgozó – 43,2 m2, göngyölegtároló -37,3 m2) álló hűtőtárolót és almafeldolgozó ez évben készül el teljesen.
A gyümölcslé előállításhoz az alábbi gépekből álló komplett gépsort szerzik be: gyümölcsmosó berendezés, víznyomásos szőlőprés, pasztőröző berendezés bag in boksz töltővel, úszófedeles RM tartály gyümölcsléhez 220 l, úszófedeles RM tartály gyümölcsléhez 530 l.
A megvalósulás alatt álló fenti beruházás folytatásaként az alábbi projektelemeket kívánják megvalósítani a közeljövőben:
• Különálló, 20-25 m2-es, az élelmiszeripari követelményeknek megfelelő feldolgozó helyiség létesítése;
• Feldolgozáshoz kapcsolódó kiegészítő eszközök (szivattyúk, szűrők, tartályok, stb.) beszerzése;
• Napelemes rendszer (5 ezer kWh éves teljesítménnyel) telepítése elsősorban a hűtőtároló energiaszükségletének fedezése céljából;
• Esővízgyűjtő és –felhasználó rendszer létesítése a környezetbarát ipari víz felhasználása érdekében;
• Biztonságtechnikai rendszer kialakítása.
</t>
  </si>
  <si>
    <t>A terményfelvásárlás, a terményszárítás, tárolás és értékesítés közös megszervezése szövetkezeti formában az egykori táti malom hasznosításával</t>
  </si>
  <si>
    <t>A Jó Szerencsét-Pilis Hegyközség Szövetkezetből 1991-ben alakult cég 700 ha-on takarmányt termel (napraforgó, búza).  Az állatállomány 170 tehén+ szaporulata. Az éves tejtermelő kapacitás 9670 kg/tehén. Az állatállományra a „4-es mentesség” jellemző. A megtermelt tej 10-15 %-át közvetlenül viszonteladó útján értékesítik, a többit a Fehérvár tejcsoporton keresztül értékesítik. A projekt célja a megtermelt termények piacra jutásának elősegítése. A termények szárítási költségeinek csökkentése. A térségben nagyon drága a termények szárítása. A felvásárlás, a szárítás  és értékesítés közös megszervezésével jóval kedvezőbb piaci pozíció érhető el. A megyében van igény az ilyen összefogásra. A Fehérvár tejcsoportnak jelenleg is több Komárom-Esztergom megyei tagja (Ete, Komárom) van. Korábban már volt kezdeményezés az összefogásra.</t>
  </si>
  <si>
    <t xml:space="preserve">Tájház kialakítása </t>
  </si>
  <si>
    <t xml:space="preserve">Bajóton jelentős ipari terület nem található, így a település egyetlen kiugrási pontja a turizmus erősítése. Bajót jelenleg is komoly turisztikai jelentőséggel bír. Az Öregkő hegymászóknak ad rendszeresen sportolási lehetőséget, a Gerecsén pedig számos turistaútvonal található. Péliföldszentkereszt közigazgatásilag Bajóthoz tartozik, de hatása, jelentősége térségi, sőt országos jelentőségű. Igen kedvelt kirándulóhely, turistaútvonal része. Jelentős egyházi múlttal és jelennel rendelkezik. Éppen ezért egy tájház megépítése igen nagy jelentőségű lenne. Az épületben bemutatásra kerülnének a helyi kulturális örökségeink néphagyományaink emlékei. </t>
  </si>
  <si>
    <t>BARACK -VIRÁG Kft. 20 ha-os saját gyümölcstermelésének és a környezetükben lévő gyümölcstermelő vidék értékesítési gondjainak megoldása félkész és kész termékek előállításával</t>
  </si>
  <si>
    <t>Hűtőház építése, raktárépület építése, gépbeszerzés. 50% építés, 50% beszerzés</t>
  </si>
  <si>
    <t>Gyermely, Szomor, Zsámbék, Bajna, Tarján</t>
  </si>
  <si>
    <t>Ásványvíz termelő üzem megvalósítása Bakonyszombathelyen</t>
  </si>
  <si>
    <t xml:space="preserve">A településen több bővizű artézi víz kút működött a közelmúltban, ezért nagy valószínűséggel ezekhez közel ásványvíz kút fúrható.
A projekt elemei:
• Ásványvízkút fúrás
• Üzemépület kialakítása
• Palackozóüzem kialakítása
• Önkormányzati tulajdonú nonprofit kft alapítása
</t>
  </si>
  <si>
    <t>KEM-6.1</t>
  </si>
  <si>
    <t xml:space="preserve">A Tölgyes Pagonyban közpark kialakítása, tereprendezés, térkövezés, játszótér kialakítása, padok, tűzrakó hely, pihenő hely telepítése a cél. Az új közösségi tér a helyiek és turisták számára is egyaránt jól hasznosítható lenne. Területe: 5000 m2. Költségigénye bruttó 7,62 millió Ft.
A Csokonai parkban felújításra kerülne egy 200 m2-es parkoló, valamint parkosítást terveztünk (zöldfelület felújítása, padok). Költségigénye: bruttó 5,08 millió Ft.
</t>
  </si>
  <si>
    <t xml:space="preserve">„SZELLEM(i)TANYA” a kastélypadláson
„Szellemi kikapcsolódás a szellemek között!”
„Gondolkozz a szellemekkel”
Ács központjában áll az 1697-ben épített kastély, amely a Zichy család öröksége. A jelenleg helyi védettség alatt álló épület 1955 óta ad otthont a városi könyvtárnak, és a művelődési intézménynek . Szintén a kastély épületében székel a húsz éve működő Természetjáró Bakancsos Klub, ami a település legaktívabb civil szervezeteként a művelődési házzal szoros együttműködésben dolgozik.
Az egyébként csodálatos barokk épület állapota az idő folyamán rendkívül leromlott. Az épület belső és külső felújítására is több hullámban történtek kísérletek, ennek köszönhetően mára viszonylag kulturált körülmények között tud működni a közművelődési intézmény, azonban az épület tetőszerkezete és nyílászárói rendkívül rossz állapotban vannak, sajnos ez kihatással van a belső rész folyamatos állapotromlására. Állandó beázások, mennyezeti beomlások, valamint a tetőszerkezet gerendáinak folyamatos vizesedése, korhadása veszélyezteti a mindennapi munkát és egyben az épület épségét.
Ezt felismerve már évekkel ezelőtt megszületett az akarat a település vezetésében a kastély tető- és ablakcseréjére, azonban anyagi forrás és pályázati lehetőség hiányában eddig nem sikerült lépni. 
A pályázat keretében nem csak a tető- és ablakcserét valósítanánk meg, hanem egy belső és külső felújítást, illetve megújuló energiaként felhasználnánk a napenergiát, mely a fűtésünk illetve a meleg vizes rendszerünkben is kiválthatná a gázfűtés egy részét.
Ács 7000 lélekszámú település, területileg Komárom-Esztergom megyében, a Bécs-Budapest útvonal ütőerén fekszik, a Duna mellett, a Győri ipari park és a komáromi turisztikai attrakciók között. Az M1-es autópályáról közvetlen lehajtó vezet a településre, emellett városunkat keresztülszeli az EuroVelo6 kerékpárút is, aminek köszönhetően a kerékpáros turizmus rendkívül jelentős. A város természeti adottságai és cukoripari múltja következtében potenciális desztinációs lehetőség lenne a turisták számára, azonban a városban jelenleg NINCS szálláshely. Ez egy ekkora, ilyen adottságokkal rendelkező település esetében komoly érvágás. 
Emellett a városban élő fiatalok is gyakran választják a környező településeket, elköltöznek és elviszik a településről azt a szellemi értéket, amit képviselnek. 
Ezért szeretnénk a kastély tetőszerkezetét és héjazatát kicserélni és egy szellemi központot létrehozni a kastély tetőterében szálláshelyekkel, közösségi térrel, ahol nem csak a turizmus igényét elégíthetjük ki, hanem teret biztosítanánk olyan disputáknak, rendezvényeknek, konferenciáknak, tréningeknek, amelyek a helyi fiatalok és civil szervezetek bevonásával és aktív részvételével valósulnak meg. A rendezvénysorozat célja a lakosság, különösen a fiatalok igényeinek felmérése, a település élhetőbbé tétele alulról jövő kezdeményezésekkel, emellett állandó klubfoglalkozások, szellemi tréningek biztosítása a helyi fiatalok részére, innovatív ötletek generálása. 
Mint tudjuk egy régi kastélyban a szellemek általában a padláson tanyáznak. Így jönne létre a kastély tetőterében a SZELLEM(i)TANYA, ami „szellemi kikapcsolódás a kastély szellemei között”. 
A SZELLEM(i)TANYA beruházással megvalósuló fejlesztés egyrészt megmentené a kastély épületét a további folyamatos romlástól, másrészt kielégítene egy régóta fennálló szükségletet (szálláshely), továbbá olyan szellemi magot hozna létre, ami további innovatív fejlesztési elképzeléseket generálna. 
A funkcióbővítéssel további szolgáltatások jönnének létre az épületben és a településen is, amely tekintve az eddig mutatkozó igényeket, hosszútávon fenntartható. Nem csak a szálláshelyek értékesítése teszi lehetővé a fenntarthatóságot, hanem szeretnénk, ha ez egy olyan szellemi központ lenne, ami - a projekt során tervezett rendezvénysorozatokon túlmutatva -, újra és újra megújuló eseményeket generálna, hiszen a cél újabb és újabb innovatív ötletek valóra váltása, aminek egyfajta (szellemi) katalizátora lehet ez a közösségi tér. 
</t>
  </si>
  <si>
    <t>Kereskedelmi szálláshelyek kiépítése; Üdülőház, Vadászház</t>
  </si>
  <si>
    <t>KEM-2.2</t>
  </si>
  <si>
    <t>A település a Vértes és a Gerecse hegységek közötti völgyben fekszik. Szárliget elérhetősége kiváló, köszönhetően a vasútvonalnak és a 100-as főútnak. A Budapest-Hegyeshalom-Bécs nemzetközi vasútvonal a falun keresztül halad át. Budapestről Szárliget kb. 30-40 perc alatt érhető el, főúton pedig 30 perc. Az ország minden területéről érkeznek, túrázok. Nekik sajnos nem tudunk szálláshelyet biztosítani. Számukra szeretnénk üdülőházakat és vendégházakat felépíteni, mivel ez lehetővé tenni a több napon át tartó utazásokat. Turisztikai szolgáltatások fejlesztése a település számára új fogyasztókat hozna, ami által növekedne a faluban a kereskedelmi forgalom.</t>
  </si>
  <si>
    <t>Tarján- Tornyópuszta</t>
  </si>
  <si>
    <t>Mezőgazdasági szaktanácsadói központ létrehozása</t>
  </si>
  <si>
    <t>KEM-3.1</t>
  </si>
  <si>
    <t>Tudásátadás és tájékoztatási tevékenységek (1.1.)</t>
  </si>
  <si>
    <t xml:space="preserve">Könyvelőirodai szolgáltatás kibővítése, a Nemzeti Agrárgazdasági Kamara  szaktanácsadói hálózatához való csatlakozás.
A gazddák információs igényeinek teljeskörű kielégítése
A projekt célja: informatikai eszközök beszerzése, ingatlan felújítás
</t>
  </si>
  <si>
    <t>Tanácsadási szolgáltatások, üzemvezetési és helyettesítési szolgáltatások (1.2.)</t>
  </si>
  <si>
    <t>Ismeretátadás a Bakonyalja-Kisalföld kapuja Vidékfejlesztési Egyesület területén</t>
  </si>
  <si>
    <t>Ács, Ácsteszér, Aka, Almásfüzitő, Ászár, Bábolna, Bakonybánk, Bakonysárkány, Bakonyszombathely, Bana, Bársonyos, Császár, Csatka, Csém, Csép, Ete, Kerékteleki, Kisbér, Kisigmánd, Mocsa, Nagyigmánd, Réde, Súr, Tárkány, Vérteskethely</t>
  </si>
  <si>
    <t>Mezőgazdasági üzemek és vállalkozások fejlesztése (2.1.)</t>
  </si>
  <si>
    <t>Vértesalja Likerecz Farm fejlesztése</t>
  </si>
  <si>
    <t>Mezőgazdasági eszköztároló,60.t hídmérleg,melléképlet építése.Szárító építésének előkészítése</t>
  </si>
  <si>
    <t>Családi gazdaság fejlesztése</t>
  </si>
  <si>
    <t>SZÁLAS TAKARMÁNY TÁROLÓ CSARNOK</t>
  </si>
  <si>
    <t>Terménytároló és szárító létesítése</t>
  </si>
  <si>
    <t>Telephely korszerűsítése, kombájn vásárlás,korszerű gabonavetőgép vásárlása</t>
  </si>
  <si>
    <t>Brojler telep</t>
  </si>
  <si>
    <t>Boros pince bővítés, borászati eszközök</t>
  </si>
  <si>
    <t>Takarmánykeverő üzem korszerűsítése</t>
  </si>
  <si>
    <t>Telephely-koncentráció</t>
  </si>
  <si>
    <t>Családi gazdaság külterületre való költöztetése</t>
  </si>
  <si>
    <t>Glutén-mentes technológiai üzem kialakítása</t>
  </si>
  <si>
    <t>Termékszerkezet megújítása mélyhűtött terméktechnológia bővítésével</t>
  </si>
  <si>
    <t>Meglévő malom korszerűsítése</t>
  </si>
  <si>
    <t>A Kerék Pálinka Manufaktúra Kft. pálinkafőzdéjének kapacitásbővítése</t>
  </si>
  <si>
    <t>Elsődleges feldolgozó üzem létesítése</t>
  </si>
  <si>
    <t>Növényi olaj üzem bővítése</t>
  </si>
  <si>
    <t xml:space="preserve">Állattartó telep kialakítása </t>
  </si>
  <si>
    <t>Csomagoló üzem kialakítása</t>
  </si>
  <si>
    <t>Technológiai bővítés csomagológép beszerzésével</t>
  </si>
  <si>
    <t>Alakor búza hasznosítását szolgáló üzem létesítése</t>
  </si>
  <si>
    <t>Állati létszám növelése, Alternatív energia megvalósítása, Öntözés, Gépbeszerzés</t>
  </si>
  <si>
    <t xml:space="preserve">A projekt tartalmaz egy1300 m2 tárolót,60 t.hídmérleget egy 50 m2 melléképületet,250 m3.tüziviztározót,valamint tervezzük megujuló energiával ellátni részben a telepet.
Aprojekt célja egy olyan korszerü családi gazdasággá való alakítása a családi gazdaságunknak amely versenyképességet biztosít minden körülmények között.
</t>
  </si>
  <si>
    <t xml:space="preserve">A  jelenlegi 150 ha-as családi gazdaság termelő alapjainak bővítése, ezen belül :
- terület fejlesztés: föld vásárlás vagy haszonbérlet útján a 250 ha elérése
- telephely bővítés: a jelenlegi telephely megújítása, terménytároló építése, gépszín építése
- öntözés fejlesztése: a meglévő területből 100 ha öntözhetővé tétele,  intenzívebb kultúrákkal biztonságosabbá tenni a termelést
- gépek műszaki színvonalának javítása: a tervezési ciklus alatt a gépeket korszerűsíteni szeretném, és az elért szintet folyamatosan fenntartani
- a termelt zöldségnövények elsődleges feldolgozása: a megtermelt zöldségek mosása, csomagolása a helyi piacok igényei szerint
</t>
  </si>
  <si>
    <t>Takarmány megóvása a külső környezeti hatásoktól. Ez mellett hús marha állományának növelése a cél.</t>
  </si>
  <si>
    <t>A projekt célja a térségben bővíteni a terményszárító-, tisztító- és tárolókapacitást. A jelenleg rendelkezésre álló lehetőségekkel kapcsolatban, a helyi és környékbeli gazdatársakkal konzultálva, az igényeket felmérve- megállapítható, hogy nagy szükség lenne egy 15 vagon/ óra teljesítményű tisztító-szárító berendezésre és hozzá kapcsolódó 25 ezer tonnás síktároló megvalósítására, mely orvosolni tudná a környéken tapasztalható kapacitás hiányt és hozzájárulna az aratás zökkenőmentes lebonyolításához.</t>
  </si>
  <si>
    <t xml:space="preserve">Telephely ideiglenes drót kerítéssel van ellátva ezt szeretnénk egy stabil beton alappal rendelkező kerítésre cserélni. 
Gazdaságunk betakarítógéppel nem rendelkezik, így a bérmunkákra jelentős összeget kell fordítanunk, ami a jövedelmezőségünket csökkenti, ezért a lehetőségekhez mérten szeretnénk vásárolni egy a gazdaság méretéhez megfelelő arató-cséplő gépet. 
A jelenlegi vetőgépünk egy hagyományos tárcsás csoroszlyákkal ellátott gabonavetőgép, amelyet szeretnénk kicserélni egy korszerűbb nagyobb teljesítményű vetőgépre, amellyel egy menetben vetőágyat tudunk készíteni illetve a növények számára megfelelő mennyiségű műtrágyát kitudjuk juttatni. 
</t>
  </si>
  <si>
    <t>Tata- Ferenc major területén zöldmezős beruházásba baromfi telep létesítése, munkahelyteremtés létrehozása. A telep napenergiával működik majd.</t>
  </si>
  <si>
    <t>Boltíves pince bővítése, borászati tartályok beszerzése kapacitás növeléséhez és bemutató tartásához.
Kerthelyiség kialakítása 45 fő fogadására</t>
  </si>
  <si>
    <t>Takarmánykeverő üzem korszerűsítése. A térségben élő és gazdálkodó 380 magánszemélyből és természetes személyből álló részvénytársaság fő profilja a tejtermelés és feldolgozás (zacskós tej, kakaó, tejföl, túró, joghurt). A tehénállomány 3600 db. 2700 ha-on takarmányt termelnek. A meglévő sertésállomány 24000 db. A projekt célja a takarmánykeverés saját hatáskörben való megoldása a 70 éves takarmánykeverő üzem korszerűsítésével. A takarmánykeverő a legnagyobb takarmányfelvevő sertéstelep mellett lenne kialakítva.</t>
  </si>
  <si>
    <t xml:space="preserve">A jelenleg 3 telephelyből álló szarvasmarha telep koncentrációja egy telephelyre. A jelenleg szétaprózott infrastruktúra koncentrációja tehénistálló, szárazon álló istálló és fejőház létesítésével a győri úti telephelyen. A térségben élő és gazdálkodó 380 magánszemélyből és természetes személyből álló részvénytársaság fő profilja a tejtermelés és feldolgozás (zacskós tej, kakaó, tejföl, túró, joghurt). A tehénállomány 3600 db. </t>
  </si>
  <si>
    <t xml:space="preserve">Helyi családi gazdálkodóként szeretném a gazdaságomat kiköltöztetni egy új telephelyre a városon kívülre a már meglévő saját és az állami föld pályázaton elnyert földjeim közelébe. 
Célom, hogy az új telephelyen biztosítsam az állataimnak a legjobb feltételeket az EU normák figyelembevételével, megfelelő istálló építésével, modern technológiával és korszerű zárt trágyatároló építésével. 
Projektemet a jelenlegi városi belterületen lévő telephelyem egyre nehezebb megközelíthetősége bezártsága indokolja, területem itt korlátozott. A környéken lakók is egyre nehezebben viselik a gazdálkodásomból adódó hang és szaghatásokat.
</t>
  </si>
  <si>
    <t>A Piszkei Öko Kft. 1996-tól működik. Tönkölybúza, búza és rozs felhasználásával egy 24 t/24 óra tisztítókapacitású és 12 t/24 óra őrlési kapacitású malmot működtet. Az itt megtermelt lisztből tojás hozzáadása nélkül tisztán ökológiai alapanyagokból (pl. nádcukor, lenmag, tökmag, méz) sütőipari termékeket állít elő. Termékeinek 97 %-a bió, 3%-a konvencionális. A termékek 95 %-a csomagolt. A projekt célja a már népbetegségnek számító lisztérzékenység betegség indukálta piaci igények kielégítése megbízható minőségű sütőipari termékekkel.</t>
  </si>
  <si>
    <t>A Piszkei Öko Kft. 1996-tól működik. Tönkölybúza, búza és rozs felhasználásával egy 24 t/24 óra tisztítókapacitású és 12 t/24 óra őrlési kapacitású malmot működtet- Az itt megtermelt lisztből tojás hozzáadása nélkül tisztán ökológiai alapanyagokból (pl. nádcukor, lenmag, tökmag, méz) sütőipari termékeket állít elő. Termékeik 97 %-a bió, 3%-a konvencionális. A termékek 95 %-a csomagolt. A cég már most is készít ¾-sütéses mélyhűtött termékeket, amiket egyszerű rámelegítés után lehet fogyasztani. A hirtelen lefagyasztás során az élesztő nem sérül. A projekt során a mélyhűtött terméktechnológia kapacitásbővítésére kerül sor.</t>
  </si>
  <si>
    <t>A Piszkei Öko Kft. 1996-tól működik. Tönkölybúza, búza és rozs felhasználásával egy 24 t/24 óra tisztítókapacitású és 12 t/24 óra őrlési kapacitású malmot működtet- Az itt megtermelt lisztből tojás hozzáadása nélkül tisztán ökológiai alapanyagokból (pl. nádcukor, lenmag, tökmag, méz) sütőipari termékeket állít elő. A cég 18 fajta lisztet állít elő. A jelenlegi malom elavult, a használt technológia több mint 50 éves, alacsony hatásfokú.</t>
  </si>
  <si>
    <t xml:space="preserve">A pálinka, mely elismert hungarikum, erjesztett gyümölcsből készülő, lepárolt szeszes ital. Csak azok a termékek nevezhetők pálinkának, melyek Magyarországon termett gyümölcs és szőlő törkölyéből készülnek, 100%-os gyümölcstartalmúak, azaz finomszeszt és aromát nem tartalmaznak, és minimum 37,5%-os alkoholfokkal rendelkeznek.
Jelenleg 50 km sugarú körben nem működik egylépcsős pálinkafőző berendezés. A környező településeken (Bársonyos, Bakonyszombathely, Vérteskethely) működő kétlépcsős főzdék előjegyzési ideje legalább negyed év, a kialakítás alatt lévő bérfőzdében a gyorsabb (3,5 óra egy főzés) és hatékonyabb lepárlás miatt ez jóval rövidebb lesz.
A Kerék Pálinka Manufaktúra Kft. 2013-ban kezdte a 2.4. pontban megnevezett projekt előkészítését, az idei évben folyik a megvalósítás az alábbiak szerint:
A projekt fő célkitűzése a vevői igény kielégítése a pályázó vállalkozás egylépcsős látvány pálinkafőzdéjének Kerékteleki községben való kialakítása, és ezen keresztül kezdetben 50 km sugarú körben egyedi szolgáltatás (egylépcsős pálinkafőzés) biztosítása, a későbbiekben saját feldolgozású, új termék (gyümölcs- és törkölypálinka) bevezetése révén.
A folyamatban lévő beruházás és a jelen projektötlet a vállalkozás stratégiai céljainak (saját tulajdonú új üzem létrehozása-fejlesztése, speciális kereslet generálása, szolgáltatási paletta bővítése, piaci részesedés növelése) megvalósulását segíti.
A pálinkafőzde kialakítása a saját tulajdonú épület előző funkciója miatt nem jár építési tevékenységgel.
A gépbeszerzés keretében az alábbi, komplett technológiai sorú berendezést szerzik be: HAGYÓSPIRIT FAVORIT 300 VNM gőzfűtésű lepárló berendezés, CARBOROBOT STEAM 80 KW BIO automatizált gőzkazán, FRUITHAGYÓ BF1000 CEFRESZEPARÁTOR, MINTAHAGYÓ 1001 mintavevő készülék, R&amp;R Wesziczky szeszmérő gép, FRUITHAGYÓ CVM 600 energetikai modul, kóracél edények, BALTIMORE VXT-10 nyitott hűtőtorony 45 KW.
A fenti beruházás kapacitás bővítéseként az alábbi fejlesztést kívánják megvalósítani a jelen tervezési időszakban:
 1 db HAGYÓSPIRIT FAVORIT 500 VNM gőzfűtésű lepárló berendezés-,
 1 db FRUITHAGYÓ BF1000 CEFRESZEPARÁTOR-,
 1 db MINTAHAGYÓ 1001 mintavevő készülék-,
 1db R&amp;R Wesziczky szeszmérő gép-,
 1 db FRUITHAGYÓ CVM 600 energetikai modul-,
 több db kóracél edény beszerzése.
</t>
  </si>
  <si>
    <t>A Jó Szerencsét-Pilis Hegyközség Szövetkezetből 1991-ben alakult cég 700 ha-on takarmányt termel (napraforgó, búza).  Az állatállomány 170 tehén+ szaporulata. Az éves tejtermelő kapacitás 9670 kg/tehén. Az állatállományra a „4-es mentesség” jellemző. A megtermelt tej 10-15 %-át közvetlenül viszonteladók útján értékesítik, a többit a Fehérvár tejcsoporton keresztül értékesítik. A projekt célja a versenyképesség fokozása érdekében a feldolgozás irányába való elmozdulás (túró, joghurt). A jobb étékesíthetőséget szolgálja a pasztőrözött tej mellett a sajtkészítés megvalósítása is.</t>
  </si>
  <si>
    <t>V+V COOP Szövetkezet 9 tagból áll. 650 ha-on őszi búzát, 100 ha-on árpát és 120 ha-on kukoricát termelnek takarmányozási célból. 2011 óta növényi olajat is előállítanak. Évente 12-13 ezer tonna repcét dolgoznak fel, amiből repceolajat állítanak elő, amit később biodízel előállításhoz használnak fel. A technológia melléktermékét (pellett) takarmányozási céllal hasznosítják. A tevékenységi kör részét képezi a sertés tenyésztési üzletág is. A projekt célja növényi olaj előállító kapacitás megduplázása nagy hatékonyságú olajprések beszerzésével és üzembe helyezésével</t>
  </si>
  <si>
    <t xml:space="preserve">V+V COOP Szövetkezet 9 tagból áll. 650 ha-on őszi búzát, 100 ha-on árpát és 120 ha-on kukoricát termelnek takarmányozási célból. 2011 óta növényi olajat is előállítanak. Évente 12-13 ezer tonna repcét dolgoznak fel, amiből repceolajat állítanak elő, illetve biodízel előállításhoz használják fel. A technológia melléktermékét (pellett) takarmányozási céllal hasznosítják. A tevékenységi kör részét képezi a sertés tenyésztési üzletág is. A projekt célja új sertéstelep kialakítása. A tervezett repcefelhasználás megduplázása során keletkező pellet egy részét is a sertésekkel tervezik feletetni, ezért indokolt az új és nagyobb állattartó telep kialakítása. </t>
  </si>
  <si>
    <t xml:space="preserve">A VG Kft. tarjáni telephelyén normál és csökkentett szénhidráttartalmú tésztát állít elő. De a jövőben tervezi a glutén-mentes vonal elindítását is. </t>
  </si>
  <si>
    <t>A VG Kft. tarjáni telephelyén normál és csökkentett szénhidráttartalmú tésztát állít elő. De a jövőben tervezi a glutén-mentes vonal elindítását is. A műanyag zacskókba csomagolt csökkentett szénhidráttartalmú tésztafélék papírdobozókba csomagolása jelenleg kézzel történik. A beruházás eredményeképpen mindez már gépiesítve lenne.</t>
  </si>
  <si>
    <t>A VG Kft. tarjáni telephelyén normál és csökkentett szénhidráttartalmú tésztát állít elő. De a jövőben tervezi a glutén-mentes vonal elindítását is. Jelenleg már tesztelés alatt van az alakor búza (legősibb fajta) hasznosítása a gödöllői Agrártudományi Egyetemmel közösen. Az alakor búza nagy fehérje tartalmú a hegyvidéki szárazságot is jól tűri, nem igényel vegyszerezést sem. A projekt az ősi búzafajta komplett hasznosítását biztosító üzem létesítését fogalja magában. A projekt eredményeképpen száraztésztagyártására és a „FORNETTI” nevű termékhez hasonló típusú félkész, mélyhűtött termékek elállítása is tervben van. Jelenleg a cég tevékenységéhez szükséges liszt egy részét a lábatlani Piszkei Öko Kft. Malmában állítják elő. Nagy igény lenne a saját malomra.</t>
  </si>
  <si>
    <t>Komárom, Csém, Bábolna</t>
  </si>
  <si>
    <t>Mocsa, Naszály, Kocs, Bokod, Dad, Kömlőd, Kisigmánd, Nagyigmánd</t>
  </si>
  <si>
    <t>Komárom, Mocsa</t>
  </si>
  <si>
    <t>Nagy fehérje tartalmú növények termesztése és felhasználása a szarvasmarha takarmányozásában</t>
  </si>
  <si>
    <t>Burgonyatermesztés technológiai váltás ágyásos rendszerről 75 cm-es bakhátas rendszerre</t>
  </si>
  <si>
    <t>Új keltető üzem létesítése</t>
  </si>
  <si>
    <t>Meglévő baromfitelepek korszerűsítése</t>
  </si>
  <si>
    <t>Kapacitásbővítés új baromfitelep létesítésével</t>
  </si>
  <si>
    <t>Takarmány-keverés, szárítás és tárolás integrációja</t>
  </si>
  <si>
    <t>Tárkányi gyümölcsös telepítés, berendezések, gépek beszerzése</t>
  </si>
  <si>
    <t>Helyi kertészeti potenciál fejlesztése Tárkányon</t>
  </si>
  <si>
    <t>Tárkányon termelt vagy előállított termék piacon való beindításához szükséges marketing tevékenység</t>
  </si>
  <si>
    <t>Tárkányi helyi terméket feldolgozó üzem</t>
  </si>
  <si>
    <t>Csépi helyi kertészeti potenciál fejlesztése</t>
  </si>
  <si>
    <t>Csépen termelt vagy előállított termék piacon való beindításához szükséges marketing tevékenység</t>
  </si>
  <si>
    <t xml:space="preserve">Vágóhíd bővítés, korszerűsítés </t>
  </si>
  <si>
    <t>Új növényi olaj finomító üzem létesítése</t>
  </si>
  <si>
    <t>A növényi olajgyártás melléktermékeiből lecitin előállítása</t>
  </si>
  <si>
    <t xml:space="preserve">Projekt neve: Nagy fehérje tartalmú növények termesztése és felhasználása a szarvasmarha takarmányozásában. (szója, lóbab, borsó, zöldtakarmányok)
A projekt célja, hogy a Nemzeti fehérjeprogramban megfogalmazott törekvéseket elősegítse üzemi körülmények között.  
Fontos feladata a projektnek a Kisalföld tájegységre, öntözött üzemi körülmények között a fehérjenövények termesztési rendszereinek a kidolgozása, és bemutatása. Ehhez kapcsoltan genetikailag nem módosított magyar szójafajták üzemi körülmények közötti vizsgálata és bemutatása.
Másik fontos feladata a projektnek a helyben megtermelt fehérjenövények felhasználásával, etetési kísérleteken keresztül az optimális szarvasmarha takarmányozási lehetőségek kidolgozása. 
Továbbá a takarmányozáshoz kapcsoltan takarmány tartósítási és előkészítési eljárások kidolgozása, az optimális tehén takarmányozás érdekében. (Szárítás, savas tartósítás, szilázs, szenázs készítési eljárások kidolgozása.)
Ezekkel együtt a projektcélok megvalósításának értékelése, ökonómiai számításokkal a gazdaságosság kidolgozása és annak az összevetése a világpiaci tendenciákkal.
A projekt vállalja a teljes projekttevékenység kistérségi bemutatását, oktatási célú megjelenését. 
A projekt indokoltsága: 
Magyarországon a fehérjenövények, kis vetésterületük ellenére fontos szerepet töltenek be az élelmezésben és a takarmányozásban egyaránt.
A fehérjenövények termelése Európában körülbelül 1 millió hektáron történik, nagy része takarmányborsó és lóbab. Magyarországon a 20. század kezdetéig szinte csak emberi fogyasztásra termesztették a fehérjenövényeket. Takarmányozási jelentőségüket magas fehérjetartamuk biztosítja. 
A fehérjenövények közül a legnagyobb területen a szóját termesztik a világon, az összes fehérjenövény vetésterület közel felét foglalja el. Magas fehérjetartalma (közel 40 százalék) mellett jelentős olajtartalommal is rendelkezik (20 százalék), ami különlegessé teszi a kultúrnövények között. A bab az összterület egynegyedét teszi ki, a többi faj osztozik a maradék 25 százalékon (lóbab, lencse, csicseriborsó, csillagfürt, stb.). 
A szója növény magjának közvetlen etetését a benne található emésztést gátló anyagok nem teszik lehetővé. Ezek közül az antinutritív anyagok közül kiemelkedő jelentőségű az ún. tripszininhibitor. Közös jellegzetessége, hogy a fehérjék enzimatikus bontását gátolja, ezzel káros élettani hatásokat okoz, amely végső soron étvágytalanságban, a tömeggyarapodás csökkenésében, elhullásban nyilvánul meg. A tripszininhibitor lebontását különféle hőkezelési eljárásokkal érik el. 
Az állati takarmányozásban a keveréktakarmányok fehérje pótlására az extrahált (zsírtalanított) szójadarát használják.
Ezek többnyire tengeren túli szóják, s szinte biztosan GMO eredetűek (USA, Brazília). 
A magyarországi szójadara-felhasználás mintegy 600.000 tonna/év. 
Ennek jó, ha 10%-át 60-65.000 tonna mennyiséget termelünk meg, ezt is szójababként. 
Nálunk kizárólag a GMO-mentes fajták termesztése engedélyezett. 
A kor követelményeinek megfelelő szója fajtaváltás napjainkban zajlik.
 Örvendetes az a hazai gyakorlat, hogy egyre több üzemben végzik a teljes értékű szójabab extrudálását. Magas nyomáson a mag felmelegszik tárcsán átpréselik, és teljes értékű szójaként felhasználják, vagy értékesítik. A benne maradó olajtartalom miatt rövid ideig tárolható (avasodás). A hidrotermikus feldolgozásnál a szóját héjtalanítják, roppantják, 100oC fokon 25 percig hőkezelik, hűtik. „Full fat” szójaként felhasználják vagy értékesítik. 
Ezzel a szója feldolgozással lehetővé válik,hogy a a hazai szójababból készült, feldolgozott áru garantáltan GMO-mentes. Miközben már az Alkotmány is deklarálja a magyar mezőgazdaság GMO-mentes státusát, a behozott GMO-szója az állati termékeken keresztül bekerül az élelmiszerekbe. Egyes elképzelések szerint ugyanakkor a hazai GMO-mentes szójatermelés rövid időn belül megháromszorozódhat, így az import jelentős részét ki lehetne váltani. A kormány célja a hazai termesztésű fehérjenövények magyarországi felhasználásának növelése. 
Nemzeti Fehérjeprogram célul tűzte ki a a GMO-mentes szójatermesztés növelését. Fontos feladat, a hazai fehérjenövény-termesztés lehetőségeinek feltárása, a fehérjenövények területén végzett nemesítési, fejlesztési tevékenység erősítése, a megfelelő termelés elérése, a fehérjenövényeknél a vetésforgó, vetésszerkezet fehérjenövényekkel való bővítése. 
Magyarország is csatlakozott a nemzetközi jelentőséggel bíró Duna Szója Nyilatkozathoz. A Vidékfejlesztési Minisztérium termeléshez kötött, célzott támogatásokkal kívánja ösztönözni a hazai szójatermelést a 2014-2020. közötti új uniós költségvetési ciklusban. 
A takarmánynövény-termesztés és a takarmány-előállítás ösztönzésére van szükség ahhoz, hogy csökkenteni tudjuk a tengerentúli fehérjeimportot, és az állattartókat minél több hazai takarmánnyal lássuk el. 
A projekt célja, hogy a Nemzeti fehérjeprogramban megfogalmazott törekvéseket elősegítse üzemi körülmények között.  
Megújuló energia alkalmazása projektben
 - A gazdasági épületeink tetőszerkezetén napelemek felszerelése elektromos áram termelési célból. A megújuló elektromos energiából a szója feldolgozó üzem elektromos energia ellátása kerül biztosításra.
</t>
  </si>
  <si>
    <t xml:space="preserve">A rendelkezésre álló mezőgazdasági földterületeknek csupán töredéke alkalmas olyan igényes intenzív növények termelésére mint amilyen a burgonya, A SOLUM Zrt. közel 20 éve foglalkozik burgonyatermesztéssel és számos kísérletet végzett  a termesztéstechnológia tökéletesítése érdekében.
 Jelenleg ágyásos rendszerben folyik a termesztés, de ez a rendszer számos gyenge ponttal terhelt. Speciális géppark szükséges hozzá, ami a termőfelületet 40 cm vastagságban átrostálja. Ez a művelet azonban rendkívül energiaigényes és nagy teljesítménytartományra képes erőgépek tudják csak  működtetni. Végeredményben az egy Ha-ra jutó energiafelhasználás összességében jelentős. Napjainkra ez a rendszer már pazarlónak mondható. Jogos elvárás az élelmiszertermelés vonalán is a hatékonyság javítása és az energiafelhasználás csökkentése. Az ágyásos rendszer másik gyenge pontja a terület kihasználás.  A növényállomány a termőfelületet nem egyenletesen hasznosítja, hanem  a 80 cm távolságú ikersorokat 1 méteres sorközök váltják. Ez átlagosan 90 cm-es sortávolságot ad ki míg a 75 cm-es bakhátas technológia 17 % al több sort eredményez adott területen és egyenletes eloszlásban.
A termesztéstechnológiai váltás ezt a 75 cm-es sortávolságot valósítaná meg. A magágy előkészítő és az ültető berendezések cseréjével  a lóerő igény csökkenne, a felhasznált gázolaj mennyisége szintén jelentősen visszaesne. Ezáltal az 1 Ha-ra jutó energiafelhasználás 30 % -al kevesebb lehetne a korábbi rendszernél. Az ültetést az előző két sor helyett négy sorral végeznénk, ami azonos területteljesítmény esetén is feleakkora ültetési sebességgel valósulna meg. Ezzel az ültetés precizitása nagyságrendekkel javulhatna. Tizedére csökkenne a tőhiányok száma, valamint  stabilabbá válna az ültetési mélységtartás. Az ültetés során lehetőség kínálkozik a vetőgumó egyidejű csávázására és a sorba történő speciális tápanyag visszapótlásra is. 
A számos ponton végrehajtható optimalizáció végeredményben 20-25 %  termésmennyiség  növekedést eredményezhetne. A rendelkezésünkre álló területen a korábbi 15 ezer tonna helyett 18 ezer tonna jó minőségű burgonya kerülne előállításra. az így keletkezett terméstöbblet a hazai piac  hazai előállítású termékkel való ellátásához járulna hozzá.
</t>
  </si>
  <si>
    <t>A bábolnai székhelyű cég hús-hibrid naposcsibe és keltető-tojás értékesítéssel foglalkozik. A tevékenységhez szükséges takarmány alapanyagot helyi gazdáktól szerzik. Be. Banán és Tárkányban működtetnek takarmánykeverőt. A projekt tárgya zöldmezős beruházásként új keltető üzem létesítése.</t>
  </si>
  <si>
    <t>A bábolnai székhelyű cég hús-hibrid naposcsibe és keltető-tojás értékesítéssel foglalkozik. A tevékenységhez szükséges takarmány alapanyagot helyi gazdáktól szerzik. Be. Banán és Tárkányban működtetnek takarmánykeverőt. A projekt tárgya épület-felújítás, technológiai elemek cseréje, belső utak rendbetétele.</t>
  </si>
  <si>
    <t xml:space="preserve">A bábolnai székhelyű cég hús-hibrid naposcsibe és keltető-tojás értékesítéssel foglalkozik. A tevékenységhez szükséges takarmány alapanyagot helyi gazdáktól szerzik be. Banán és Tárkányban működtetnek takarmánykeverőt. A projekt tárgya új 120-150 ezer húshibrid tojatás kapacitás elérése </t>
  </si>
  <si>
    <t>A bábolnai székhelyű céget 1992-ben alapították. Fő profilja a brojler termelés. 2009-től növénytermesztéssel is foglalkoznak. A tevékenységük során a takarmány alapanyag kis részét termelik meg, a nagy részét veszik. A takarmány-keverést és szárítást külső szolgáltatás megvásárlásával oldják meg. Célszerű lenne saját keverési-szárítási és tárolási kapacitás megteremtése.</t>
  </si>
  <si>
    <t xml:space="preserve">Tárkányi gyümölcsös telepítése kerítéssel, kertészeti kistraktor tartozékokkal beszerzése, öntözőberendezés kialakítása, raktárhelység és hűtőkamra építése.
Aszaló, magozó, daráló, lekvárfőző, adagoló és csomagoló gépek berendezések beszerzése.
Jelentős lakosság megtartó, és gazdaságfejlesztő hatás érhető el, és munkahelyek maradnának meg a térségben.
</t>
  </si>
  <si>
    <t xml:space="preserve">Fóliasátor, üvegház telepítése, öntözőberendezés, fűtésrendszer, tálcák, asztalok, polcok beszerzése.
Szükséges továbbá a termény raktározása, és hűtése is, így annak az épületeinek a megépítése.
1 db kistraktor beszerzése teljes tartozékokkal.
Aszaló és csomagoló gépek berendezések beszerzése.
Jelentős lakosság megtartó, és gazdaságfejlesztő hatás érhető el, és munkahelyek maradnának meg a térségben.
</t>
  </si>
  <si>
    <t xml:space="preserve">Tárkányon termelt vagy előállított termék piacon való beindításához szükséges marketing tevékenység végzése az alábbiak szerint:
Szórólapok, prospektusok, cég névvel ellátott reklámtermékek, előadás anyagok, ezzel kapcsolatos eszközök beszerzése (számítógépek, projektor, vetítő vászon, stb.), weblap készítése, folyamatos fejlesztéssel, web áruházzal.
</t>
  </si>
  <si>
    <t xml:space="preserve">Tárkányi helyi terméket feldolgozó és előállító üzem létrehozása (gyümölcsfeldolgozó üzem).
Az üzem a térségből is tudna felvásárolni, így több munkahelyet teremtene az üzemen kívül is a kistérségben.
Jelentős lakosság megtartó, és gazdaságfejlesztő hatás érhető el, és munkahelyek maradnának meg a térségben.
</t>
  </si>
  <si>
    <t xml:space="preserve">Fóliasátor, üvegház telepítése, öntözőberendezés, fűtésrendszer, tálcák, asztalok, polcok beszerzése.
Szükséges továbbá a termény raktározása, és hűtése is, így annak az épületeinek a megépítése. 1 db kistraktor teljes tartozékokkal.
Aszaló, daráló- magozó, és csomagoló gépek berendezések beszerzése.
Jelentős lakosság megtartó, és gazdaságfejlesztő hatás érhető el, és munkahelyek maradnának meg a térségben.
</t>
  </si>
  <si>
    <t xml:space="preserve">Csépen termelt vagy előállított termék piacon való beindításához szükséges marketing tevékenység végzése.
Szórólapok, prospektusok, cég névvel ellátott reklámtermékek, előadás anyagok, ezzel kapcsolatos eszközök beszerzése (számítógépek, projektor, vetítő vászon, stb.), weblap készítése, folyamatos fejlesztéssel, web áruházzal.
</t>
  </si>
  <si>
    <t>A projekt keretében valósulna meg az új marhavágó csarnok, a sertés vágócsarnok bővítése, a meglévő épületek fűtési rendszerének, vízellátásának és gépészetének a korszerűsítése.</t>
  </si>
  <si>
    <t>A projekt célja a tevékenység hozzáadott értékének a növelése. Az eddigi félkész termékek helyett a késztermékek (finomított olaj) előállításának biztosítása. A projekt építési tevékenységet és technológiai eszközbeszerzéseket foglal magában.</t>
  </si>
  <si>
    <t xml:space="preserve">A projekt célja az élelmiszeriparban emulgálószerként használatos lecitin előállítása a növényi olajgyártás melléktermékeiből. </t>
  </si>
  <si>
    <t>Komárom, Ács , Csém</t>
  </si>
  <si>
    <t>Bábolna, Bana, Tárkány</t>
  </si>
  <si>
    <t>n.a.</t>
  </si>
  <si>
    <t xml:space="preserve">Felhagyott állattartó telep hasznosítása Epöl községben </t>
  </si>
  <si>
    <t>Az NFA kezelésében lévő Epöl 0222/4 hrsz.-on lévő állattartó telep szebb időket is látott. Sok viszontagság után került a fent említett szervezet kezelésébe, mely azóta sem gondoskodott hasznosításáról. Úgy gondoljuk, hogy az ingatlanon még meglévő infrastruktúra jó alapot teremthetne egy mezőgazdasági, állattenyésztési stb. jellegű projekt megvalósítására kellő szándék és befektetői háttér megléte esetén.</t>
  </si>
  <si>
    <t>Epöl</t>
  </si>
  <si>
    <t>Technológiai szerkezetváltás, öntözés megteremtése a Kisalföldi Mezőgazdasági Zrt-vel együttműködve</t>
  </si>
  <si>
    <t>A bábolnai székhelyű céget 1992-ben alapították. Fő profilja a brojler termelés. 2009-től növénytermesztéssel is foglalkoznak. Az állattenyésztési ágazatban valamennyi szükséges fejlesztést megvalósítottak. Cél a növénytermesztési vertikum szerkezetváltása, ennek keretében a kertészeti kultúrák (zöldsaláta) meghonosítása az öntézéses gazdálkodás megteremtésével.</t>
  </si>
  <si>
    <t>Agrár-környezetvédelem és éghajlatváltozás (5.1.)</t>
  </si>
  <si>
    <t>Öntözés megvalósítása</t>
  </si>
  <si>
    <t>A Mocsai Búzakalász Szövetkezet tejelő tehenészetének biztonságos és magas színvonalú takarmányellátása egyes bérelt szántóterületek öntözésének megvalósításával. Az öntözés a mocsai bányatavak felszín feletti vízkészletéből kerülne megvalósításra, és a csapadékérzékeny tömegtakarmányok (kukoricaszilázs, lucernaszenázs) előállítását célozza.</t>
  </si>
  <si>
    <t>Fiatal agrárvállalkozó</t>
  </si>
  <si>
    <t xml:space="preserve">Kezdő fiatal agrár vállalkozást szeretnék indítani. A vállalkozásomat hizómarha tenyésztésére alapozva szeretném megvalósítani. A gazdálkodásom megindításához szükségem lenne tenyészállatok beszerzésére valamint a tartáshoz szükséges istáló kialakítására valamint a jószágok kezeléséhez(állatorvosi) szükséges karámrendszer építésére.A vállalkozás önfentartóvá válásához szükségem lenne a már tulajdonomban lévő földterületek növelésére( bérlemény,vásárlás). </t>
  </si>
  <si>
    <t>Öntözéses mezőgazdálkodás feltételeinek megteremtése - kutak újrahasznosítása</t>
  </si>
  <si>
    <t>Őstermelői piac megszervezése</t>
  </si>
  <si>
    <t xml:space="preserve">A településnek 2015 tavaszáig csatlakoznia kell a regionális vízellátás rendszeréhez, ezzel a települést jelenleg vízzel ellátó 3 db fúrt kút funkcióját veszti. Célszerű lenne ezeket tovább használni, és az öntözéses mezőgazdasági termelés szolgálatába állítani. A 1. kútnál kb. 400m-es vezeték kiépítésére lenne szükség. Ez közvetlenül mezőgazdasági területek között helyezkedik el.
A 2. kút a református temetőnél található, melyre egy nyomóvezeték kiépítése szükséges, és víztöltő állomásként szolgálhatna pl. permetezésekhez.
A 3. kút a halastónál található, itt is vízvezetékek kiépítése szükséges.
</t>
  </si>
  <si>
    <t xml:space="preserve">Közösségi, őstermelői piac megszervezése, infrastruktúrájának kiépítése, működtetése.
- Parlagon lévő területek őshonos növényekkel, gyümölcsfákkal való bevetése, telepítése.
- Közfoglalkoztatottak bevonása a munkába.
- Munkahelyteremtés
- Önkormányzat bevonásával szociális intézmények, konyhák ellátása a megtermelt termékekkel.
- Szent Pál sziget kihasználása
- Civilek bevonásával a lakótelepek közötti területeken „kiskertek” kialakítása
- Őstermelői piac, gyűjtőpiac megszervezése
</t>
  </si>
  <si>
    <t>KEM-5.1</t>
  </si>
  <si>
    <t>MAHOP-1</t>
  </si>
  <si>
    <t>MAHOP-2</t>
  </si>
  <si>
    <t>Recirkulációs, intenzív halnevelő rendszer felépítése</t>
  </si>
  <si>
    <t xml:space="preserve">„Ahol a víz az úr”
Solum Zrt. szántóterületeinek komplex vízrendezése és meliorációja
</t>
  </si>
  <si>
    <t>Halgazdálkodáshoz tavak előkészítő munkálatai a Kisbéri Kistérségben</t>
  </si>
  <si>
    <t>Víztározó kialakítása Ászáron</t>
  </si>
  <si>
    <t>Janza patak medrének felújítása</t>
  </si>
  <si>
    <t>Horgásztavak mederrendezése</t>
  </si>
  <si>
    <t>Patakmeder kotrás, felújítás (Dózsa köz)</t>
  </si>
  <si>
    <t>Árvízvédelmi kapu</t>
  </si>
  <si>
    <t xml:space="preserve">Patakmeder kotrás, felújítás, hidak felújítása </t>
  </si>
  <si>
    <t xml:space="preserve">Bakonysárkányon árvízcsúcs csökkentő víztározó kialakítása patak mederrendezés </t>
  </si>
  <si>
    <t>Árvízvédelmi kapuk kialakítása Dunaalmáson</t>
  </si>
  <si>
    <t>Árvízvédelmi víztározó és jóléti tórendszer kialakítása Bakonyszombathelyen</t>
  </si>
  <si>
    <t>Tárkányi víztározó, szabadidő és látványtó kialakítása, felújítása</t>
  </si>
  <si>
    <t xml:space="preserve">A haltenyésztés jelentősége a 21. században egyre inkább felértékelődik. A növekvő mennyiségi és minőségi igényeknek új technológiák kidolgozásával és bevezetésével kell megfelelni. Az emberi fogyasztásra szánt halak döntő hányada természetes vízi fogásokból származik, azonban ezek a készletek végesek, egyre több helyen korlátozzák, tiltják a halászatot. Az emberiség magas fehérjetartalmú hússal történő ellátását u.n. akvakultúrák veszik át. 
Az intenzív (halfajtától függően, átlagosan 50-80 kg/m3), víztakarékos haltenyésztési technológiáké a jövő.
A SOLUM Zrt. is egy ilyen un. recirkulációs (víz visszaforgatásos rendszert) halnevelő telepet tervez megvalósítani, több lépcsőben.
Jelenleg egy 30 000 kg/év halkibocsátású kísérleti telepet már önerőből megvalósítottunk, amelynek működési tapasztalatait hasznosítva kívánunk egy haltermelő rendszert létesíteni.
A rendszer részei: 2 db 15 m széles 60 m hosszú 5 m magas szigetelt halnevelő csarnok. 
          Egy-egy csarnokban 16 db egyenként 40 m3-es (összesen 1200 m3) a halak életterét biztosító kád kerül elhelyezésre.
          A kádak vízének mozgatásához csőrendszer és szivattyúrendszer szükséges.
A forgatott víz egy 50 mikronos szűrőképességű  dobszűrön keresztül jut abba a medencébe, amelyben az átfolyó vizet UV lámpákkal fertőtlenítjük.
           Ezt követi egy temperáló medence, amely biztosítja a víz kívánatos hőmérsékletét. Ennek kiegészítő része egy fűtő egység. A vízmelegítés lehetséges a térségünkben fellelhető termálvízzel is, javítva a rendszer energiahatékonyságát.
A temperáló medencét követően a víz egy aerob biológiai szűrővel rendelkező tárolóba kerül, amely -  az anyagcsere folytán a rendszerbe kerülő - ammoniát a vízből eltávolítja. Ezután kerül a vízbe a szükséges mennyiségű oxigén beoldása. 
A fent leírt folyamat naponta kb. 15-20 alkalommal a teljes vízmennyiséggel megismétlődik.
           A vízellátás mélyfúrású (kb.17-18 C°-ú) kutakból történik, az elhasznált víz naponta a teljes vízmennyiség 10 %-a, amely a jelenleg már  működő vízöblítéses tehenészeti telepünkön kiépített hígtrágya tárolóba helyezhető el. A hígtrágya kijuttatását az 1200 ha-os öntözhető területünkre a környezetvédelmi hatóság engedélyezte.
A rendszer évi kb. 1 000 000 kg halhús előállítására alkalmas. A tenyésztett halfajok: szürke harcsa ill. süllő. Ezen halfajok piaca biztosított Magyarországon és exportra (a magyar halfogyasztás 4 kg/fő, Európában 17 kg/fő).
          A halnevelő telep létesítésének elsődleges célja a magyar piac egészséges, jó minőségű halhússal való ellátása éven át folyamatosan, a jelenlegi idényjelleggel szemben. Ez mellett az édesvízi ragadozó halak exportpiaca jelenleg korlátlan (Olaszország, Ausztria), bővítheti a magyarországi devizabevételt.
A rendszer 24 órás felügyeletet igényel,  kb. 6 fő foglalkoztatásával.
          Az ilyen jellegű haltenyésztés Hollandiában, Dániában, Németországban ma már széleskörűen működik, hazánkban alig ismert.
A projekt számtalan innovatív elemet tartalmaz, sikere esetén  további termelőket lehetne bevonni a haltenyésztésbe,  bővítve a magyar élelmiszer termelést és a  feldolgozást. 
           Térségünk geotermikus energiában gazdag  – hosszú távon – lehetővé teszi a projekt jelentős bővítését, jövedelmezőbbé tételét  és biztosítja a hatékony foglalkoztatást. 
</t>
  </si>
  <si>
    <t xml:space="preserve">A Solum Zrt. 1994 óta folytat öntözéses növénytermesztést Komárom külterületén. Ez idő alatt az ország legnagyobb burgonyatermesztőjévé és feldolgozójává vált. Az öntözött szántóinak vízrendezése, a többlet vizek elvezetése a Komárom – Nagyherkály vízelvezető árokrendszerre épül. Az árokrendszer Komárom belterületi városrészein keresztül haladva Almásfüzitőnél csatlakozik a Dunához. Az elmúlt időszakban a megváltozott időjárás hatására gyakorivá vált a szántóterületek téli - kora tavaszi csapadék többlettel járó belvizes borítása, amit fokoztak a Duna árvízi helyzetei is. A Komárom - Nagyherkály árokrendszerben lévő többlet víz többször veszélyeztette Komárom város belterületei ingatlanjait, ezért közérdekből az árok vízszállítása rendszeresen korlátozva lett. A visszaduzzasztás a Solum Zrt. szántó területein degradációs folyamatokat indított el. Káros fizikai, kémiai és biológiai folyamatok mentek végbe a szántókon. Csökkent a területek termőképessége, ami nagymértékben veszélyezteti a gazdálkodás sikerét és környezet károsításhoz vezet. A gazdálkodás eredményességének érdekében és a nemzeti termőföld védelmére a káros folyamatokat meg kell állítani, és hatásukat ki kell javítani! Ez a cél nemcsak a földhasználó érdeke, hanem közérdek, Nemzetgazdasági érdek is. 
Projekt feladatok:
A terület komplex vízrendezésének és meliorációjának feladatai:
Melioráció (vízépítés):
- az befogadó árokrendszer szintezése, átalakítása,
- az átjárók, átereszek átépítése,
- szükséges víztározók kialakítása,
- az átemelési pontok kiépítése, szükséges gépészet    beszerzése,
- új vízelvezető árkok kialakítása, bekötése a befogadóba,
- zárt csőrendszerek kiépítése, bekötése a befogadókba,
- szükséges táblaszintű drén kiépítése,
Talajjavítás
    - fizikai: mélylazítás
    - kémiai:- meszezés,- termőföldterítés,
    - biokémiai: - nagyadagú biomassza bevitel,
    - biológiai: - zöldtrágya növénytermesztés,          zöldugar
Öntözésfejlesztés – öntözés káros hatásainak csökkentésére
- meglévő öntöző rendszerek korszerűsítése,
- öntözési monitoring rendszer kiépítése,
- öntözési rendszerek precíziós növénytermesztési rendszerhez történő csatlakoztatása
- víztakarékos öntözési technológiák bevezetése
A Komárom város belterületén található Rüdiger tó vízpótlásának biztosítása.
Megújuló energia alkalmazása projektben
 Az öntözési rendszer fejlesztésével egyidejűleg az öntözés és a vízkormányzás energia szükségletének egy részét megújuló energia megtermelésével kívánjuk megvalósítani.
- A gazdasági épületeink tetőszerkezetén napelemek felszerelése elektromos áram termelési célból.
- Törpe vízi erőmű elhelyezése a Dunán, a vízkiemelő művünk mellett, (itt lehetőség van az elektromos hálózathoz való csatlakozásra).
</t>
  </si>
  <si>
    <t>Komárom, Ács, Csém</t>
  </si>
  <si>
    <t xml:space="preserve">A halgazdálkodás területén a Kisbéri Kistérségben 8 település kíván részt venni az alábbiak szerint: 
• Bakonysárkány: 4 db tóval kíván részt venni a programban. Három, kb. 3 ha nagyságú tó kialakítását egy egyéni vállalkozó végzi a település külterületén. A tavak öntöző-horgásztó funkciót látnak majd el, de nem zárkóznak el a horgászat, turizmus és haltenyésztés funkciótól sem. A negyedik tó önkormányzati tulajdonban van, 0,3 ha területű, elvi vízjogi tervvel rendelkezik, árvízvédelmi és gyermekhorgászat, rekreáció hasznosítási céllal kívánják szerepeltetni.
• Bakonyszombathely: halgazdálkodásra alkalmas tórendszerük a Feketevíz-éri tavak, melyek magánkézben vannak. A tavakon halivadék tenyésztését tervezik. Az önkormányzat tervezi továbbá árvízvédelmi víztározó megvalósítását, mely több funkciót is ellátna, jóléti tóként is szolgálna. Építési engedélyes tervdokumentációval rendelkeznek. 
• Csatka: a magántulajdonban lévő, összesen kb. 10 ha nagyságú 0146 hrsz., 0148 hrsz. és a 0147 hrsz. alkalmas lenne halgazdálkodási funkciót ellátó tavak kialakítására. A tulajdonos nem zárkózik el az ez irányú együttműködéstől.
• Császár: 7 db tó található magánkézben: 0226/1  hrsz.  halastó - 55,1 ha; 0203/1 hrsz.  halastó - 2,7 ha; 0387/7 hrsz. halastó - 5,6 ha; 0343/2 hrsz. telephely, teleltető - 2,3 ha; 0329/2 hrsz. + 0324/4 hrsz. összesen 3 ha; 0201/5 hrsz. halastó - 10,7 ha. Ezen tavak közül februárban kerülnek átadásra a 0329/2 hrsz. és 0324/4 hrsz. alatti tavak, melyek pályázati forrásból épültek.
Az önkormányzat nem rendelkezik tóval, de nem zárkóznak el egy halgazdálkodással kapcsolatos együttműködéstől.
• Ete: a település külterületén található, magántulajdonban lévő tó tulajdonosai a tavon jelenleg is halat tenyésztenek, a már meglévő haltenyésztés további fejlesztését célzó beruházásokhoz partnerként állnak hozzá.  
• Kerékteleki: 0201/5 hrsz. 10,7 ha nagyságú tó magánkézben és 0208/1 hrsz. alatti, 1,66 ha nagyságú tó 33 tulajdonossal található a településen. Utóbbi használója a Kerékteleki Horgászegyesület.
• Kisbér: önkormányzati tulajdonban vannak a Hántai-tavak (01089 hrsz., 01087 hrsz. 01085 hrsz. összesen 9,6 ha), a Zöldmalmi-tó (03/5 hrsz. 14,63 ha) és a kisbéri Nagy-tó (1073 hrsz. 5,33 ha). A tavakat horgászegyesületek használják. Magánkézben lévő tavak a 025 hrsz.; 029/1 hrsz. és 029/2 hrsz., melyeken jelenleg is folyik halgazdálkodás. Az önkormányzati tavak esetében első körben azok kotrásáról kell gondoskodni és a zsilipeket kell mindenhol működőképes állapotba hozni.
A város cseh testvérvárosi kapcsolatára építve a haltenyésztéshez és feldolgozáshoz, esetlegesen kutatáshoz kaphatna a térség szakmai segítséget. (Vodnany testvérváros halbiológiával foglalkozó egyetemi szaknak ad otthont és jelentős a település halgazdálkodása.)
• Súr: 0153/15 hrsz. alatti halastó 5,5 ha nagysággal.
A császári, súri és kerékteleki (kivéve 0208/1 hrsz.) tavak tulajdonosa és használója ugyanaz a család. A családnak több megyében is vannak tavai, jelenleg is halgazdálkodással foglalkoznak. A Halászati Operatív Program keretében Császáron építettek új tavakat (0329/2 hrsz. és 0324/4 hrsz.), nyitottak további fejlesztésekre.
A Bakonyalján élénk az érdeklődés a haltenyésztés, halgazdálkodás iránt. A települések által jelzett tavakon végzendő tevékenységekről elmondhatjuk, hogy egy-két esetet leszámítva még nem készültek tervek, számítások, nincsenek konkrétan kidolgozott koncepciók, ezért azokat összegszerűen is csak becsülni tudjuk. Becsléseink szerint 1 milliárd Ft. fedezetet nyújthatna a hasznosítási célokhoz, fejlesztésekhez. Az egyes településeken jelentkező igényeket össze kell hangolni és a haltenyésztésre épülő feldolgozóipart is ki kell alakítani, természetesen figyelembe véve az elnyerhető támogatás mértékét és a vállalni bírt esetlegesen jelentkező saját erő nagyságát.
</t>
  </si>
  <si>
    <t>Bakonysárkány, Bakonyszombathely, Csatka, Császár, Ete, Kerékteleki, Kisbér, Súr</t>
  </si>
  <si>
    <t xml:space="preserve">Az utóbbi idők szélsőséges csapadék eloszlása több ízben veszélyeztette a község polgárai vagyonának biztonságát, a közművek zavartalan működését.
Védekezésül felújítottuk a község belvíz elvezető árokrendszerét, de a korábban feliszaposodott víztározó tisztítására, gyakorlatilag az új tó kialakítására nincs forrásunk.
A projekt megvalósulása után Kisbér, Bakonyszombathely, Kerékteleki valamint községünk egyes külterületi részéről jelentős csapadék mennyiség esetén is a víz biztonságosan elvezethető lesz.
Békésebb időkben a tó környéke pihenő helyként használható és körülötte kultúrpark alakítható fa ritkaságokkal, szalonna sütőhelyekkel esetleg tanösvénnyel.
A víztömeg nagyságánál fogva hal tenyésztésre is alkalmas.
Ez a tó bérbeadásából adódóan az önkormányzat számára is bevételt jelenthet.
</t>
  </si>
  <si>
    <t xml:space="preserve">Belterületi szakasz legnagyobb része köves medrű. Az évek során sok helyen kilazult, hiányossá vált. További károsodások megelőzése érdekében szükséges a meder felújítása. </t>
  </si>
  <si>
    <t>A horgásztavak eredetileg két tóból áll. Jelenleg a nagyobbikban van víz. Kisebb munkálatokat a horgász egyesület elvégez, de komolyabb beavatkozásra nincs lehetőségük. A kisebb tónak a medrét is jó lenne kialakítani, hogy az is használható legyen.</t>
  </si>
  <si>
    <t>A patak Dózsa közre eső részénél, sajnálatos módon a hordalék már oly módon feltöltötte a patakmedert, hogy vízelvezető funkcióját egy-egy nagy esőzésnél már nem tudja betölteni. Nagy szükség lenne a patakmeder kotrására, egy-egy részen pedig burkolt patakmeder kiépítésére, a további hordalékok megakadályozása érdekében.  A projekt kapcsán ezen a szakaszon közműkiváltást is eszközölni kell, mert csak így érhető el a patak medrének szükséges mérete.</t>
  </si>
  <si>
    <t xml:space="preserve">Árvízvédelmi kapuk kialakítása, Dunaalmás és Süttő településekkel összefogva. A vasúti átjáróknál mobil szerkezetű árvízvédelmi kapuk megépítése, melyhez egy beton alapzat/szerkezet is szükséges. A mobil kapukat emberi erővel is fel lehet állítani árvíz készültség idején. </t>
  </si>
  <si>
    <t>Neszmély, Dunaalmás, Süttő</t>
  </si>
  <si>
    <t xml:space="preserve">A patakmedert sajnálatos módon a hordalék már oly módon feltöltötte, hogy vízelvezető funkcióját egy-egy nagy esőzésnél már nem tudja betölteni. Nagy szükség lenne a patakmeder kotrására, egy-egy részen pedig burkolt patakmeder kiépítésére, a további hordalék lerakódás megakadályozása érdekében. A 5 híd karbantartása, felújítása szintén szükséges lenne elvégezni. </t>
  </si>
  <si>
    <t xml:space="preserve">Bakonysárkányon időszakosan több belterületi ingatlan is elöntésre kerülhet, a meglévő patakon lezúduló nagy mennyiségű csapadékvíz miatt. A probléma a területen élők életkörülményeit nagymértékben rontja. Az önkormányzat elvi vízjogi engedélyes tervet készíttetett a probléma megoldására, amely keretében árvízcsúcs csökkentő víztározó kerülne kialakításra, valamint a patak meder áthelyezéssel nagyobb vízszállítási kapacitásúra bővülne. 
</t>
  </si>
  <si>
    <t>3 db árvízvédelmi kapu kiépítése a vasúti töltésnél. Belterületi, fixen telepített zsilipről van szó, melynek a bekerülési költsége rövid időn belül megtérül. Árajánlatok vannak, tervet rövid időn belül el lehet készíteni. A projekt összköltség 300 millió Ft a 13 db kapura (Süttőn és Neszmélyen is). A 3 település együtt is benyújthatná.</t>
  </si>
  <si>
    <t xml:space="preserve">2 x 0,5 ha nagyságú árvízcsökkentő záportavak (extrém időjárás esetén a térségből lezúduló szabályozott és szabályozatlan felszíni vizek befogadására alkalmas) létesítése az Erdősor utca térségében.
A létrejövő tónak jóléti és turisztikai funkciói is lennének.
</t>
  </si>
  <si>
    <t xml:space="preserve">Tárkány Község közepén húzódik egy 4,7 ha-os kizárólag Tárkány Község Önkormányzatának tulajdonban lévő vízgyűjtő terület, melyben egy 1,6 ha-os víztározó, azaz tó található. A tó medre az idő elteltével egyre inkább feltöltődött, így annak a kotrása, terep rendezése szükséges. Mivel a település elsőrendű védelmi belvízelvezető árka is ebbe a tómederbe folyik, illetve innen viszi tovább az összegyűjtött belvizet, így kiemelt fontossággal bír a víztározó a település védelmi rendszerében is. Kiemelném, hogy 2010-ben súlyos Viss major helyzet alakult ki a településen, amely bizonyította, hogy szükség van ismételten a víztározó helyre állítására. Fentieken kívül pedig, tekintettel arra, hogy a falu közepén fekszik a víztározó, ideális egy szabadidő és látványtóvá történő átalakítása a területnek. A terület egész évben közösségi térként, rendezvények helyszíneként is működne, és még télen is egy szánkózó domb kialakításával biztosítana szórakozási lehetőséget gyermekeinknek.
Számításaink szerint 12 hónap alatt ki tudnánk alakítani a fenti területet, melybe vállalkozót is be tudnánk vonni, aki a későbbi üzemeltetésben részt venne.
Jelenleg a projektötletünk annyira előrehaladott állapotban van, hogy már kész vízjogi engedélyes tervvel rendelkezünk.
Jelentős gazdaság megtartó és fejlesztő hatás érhető el, és munkahelyek maradnának meg a térségben.
</t>
  </si>
  <si>
    <t>Önkéntes Tűzoltószertár építése</t>
  </si>
  <si>
    <t>Térfigyelő kamera rendszer kiépítése</t>
  </si>
  <si>
    <t>Önkormányzati közszolgáltatások fejlesztése – kamerarendszer telepítése</t>
  </si>
  <si>
    <t>Önkormányzati közszolgáltatások fejlesztése – kommunális célgép beszerzés</t>
  </si>
  <si>
    <t>Műemlék jellegű faluház kialakítása</t>
  </si>
  <si>
    <t>Településkép javítása</t>
  </si>
  <si>
    <t>Multifunkcionális sportsátor kialakítása a Kőkúti Általános Iskolában</t>
  </si>
  <si>
    <t>Bokod, Falubusz vásárlása</t>
  </si>
  <si>
    <t>Bokod, Fő u. 4. szám alatt közösségi és ifjúsági ház (közösségi tér) kialakítása</t>
  </si>
  <si>
    <t>Bokod, Futópálya kialakítása</t>
  </si>
  <si>
    <t>Bokod, Játszótér kialakítása</t>
  </si>
  <si>
    <t>Szomódi Művelődési Ház fejlesztése</t>
  </si>
  <si>
    <t>Kossuth Lajos Emlékpark</t>
  </si>
  <si>
    <t>Sportpálya felújítása</t>
  </si>
  <si>
    <t>Meglévő játszótér felújítása és még 1 játszótér építése</t>
  </si>
  <si>
    <t xml:space="preserve">Megüresedett plébánia épületének felújítása funkcióváltással </t>
  </si>
  <si>
    <t>Sportpálya fejlesztés (többfunkciós)</t>
  </si>
  <si>
    <t>Kisbusz beszerzés</t>
  </si>
  <si>
    <t>Kültéri fitness létrehozása</t>
  </si>
  <si>
    <t>Hengermalom Közösségi ház bővítése</t>
  </si>
  <si>
    <t>Fűnyíró traktor beszerzés</t>
  </si>
  <si>
    <t>A Kisboldogasszony templom felújítása Vértesszőlősön</t>
  </si>
  <si>
    <t>Térfigyelő rendszer kiépítése</t>
  </si>
  <si>
    <t>Játszótér építése, meglévő felújítása</t>
  </si>
  <si>
    <t>Sportpálya felújítása, öltöző építése</t>
  </si>
  <si>
    <t>Kommunális kisgép vásárlása</t>
  </si>
  <si>
    <t>Községház felújítása, akadálymentesítése</t>
  </si>
  <si>
    <t>Kossuth Lajos Művelődési Ház felújítása, korszerűsítése (Integrált közösségi tér kialakítása)</t>
  </si>
  <si>
    <t>Iskolához kapcsolódó sportpálya kialakítása</t>
  </si>
  <si>
    <t>Volt iskolaépület hasznosítása</t>
  </si>
  <si>
    <t>Térfigyelő kamerarendszer telepítése</t>
  </si>
  <si>
    <t>Könyvtár és polgárőr iroda felújítása</t>
  </si>
  <si>
    <t>Községháza és Gondozási Központ épületének sátortetővel való ellátása</t>
  </si>
  <si>
    <t>Tornaterem felújítása</t>
  </si>
  <si>
    <t>Védőnői tanácsadó felújítása</t>
  </si>
  <si>
    <t>Gondozási Központ felújítása</t>
  </si>
  <si>
    <t>Kultúrotthon belső felújítása és eszközellátottságának javítása</t>
  </si>
  <si>
    <t>Műfüves és villanyvilágításos sportpálya kialakítása, többfunkciós rendezvénytér</t>
  </si>
  <si>
    <t>Térfigyelő rendszer kiépítése Kocs községben</t>
  </si>
  <si>
    <t>Tűzoltószertár felújítása, bővítése</t>
  </si>
  <si>
    <t>Közösségi terek nyújtotta lehetőségek bővítése – sportolási lehetőségek fejlesztése, sporteszközök beszerzése, sportolási helyek kialakítása</t>
  </si>
  <si>
    <t>Zöldterületek fejlesztése, parkosítás</t>
  </si>
  <si>
    <t>Községi játszótér kialakítása</t>
  </si>
  <si>
    <t>IKSZT</t>
  </si>
  <si>
    <t xml:space="preserve">Művelődési Ház belső felújítása, berendezés cseréje </t>
  </si>
  <si>
    <t>Polgármesteri hivatal felújítása</t>
  </si>
  <si>
    <t>Polgármesteri hivatal és művelődési ház felújítása</t>
  </si>
  <si>
    <t>Művelődési Ház bővítése</t>
  </si>
  <si>
    <t>Szabadtéri füves sportpálya és rendezvénytér kialakítása</t>
  </si>
  <si>
    <t>Művelődési Ház termeinek parkettázása, konyha felújítása, szigetelése</t>
  </si>
  <si>
    <t>Bokod Község Önkormányzatának használaton kívül álló épületének funkcióváltással történő hasznosítása, felújítása</t>
  </si>
  <si>
    <t>Teniszpálya kialakítása</t>
  </si>
  <si>
    <t>Közösségi ház eszközpark fejlesztése</t>
  </si>
  <si>
    <t>Főtéri játszótér fejlesztése</t>
  </si>
  <si>
    <t>A banai Művelődési Ház felújítása</t>
  </si>
  <si>
    <t>Játszótér kialakítása Bakonybánkon</t>
  </si>
  <si>
    <t>Sportöltöző felújítása</t>
  </si>
  <si>
    <t>Multifunkciós épület (rendőrség, szociális iroda, polgárőrség) héjazatcseréje</t>
  </si>
  <si>
    <t>A rédei faluközpont kialakítása</t>
  </si>
  <si>
    <t>A rédei Petőfi tér felújítása, kondi- és játszótér kialakítása</t>
  </si>
  <si>
    <t>Tárkányi Közös Önkormányzati Hivatal Tárkányi székhely épületének bővítése, felújítása, bútorzatának és eszközeinek cseréje</t>
  </si>
  <si>
    <t>Művelődési Ház és Könyvtár részleges felújítása, berendezésének cseréje</t>
  </si>
  <si>
    <t>Tárkányi Művelődési Ház, Idősek Klubja, Posta épületének és a Tűzoltó szertárnak a hőszigetelése, festése, felújítása, illetve a Posta épületének és az Idősek Klubjának nyílászáró cseréje</t>
  </si>
  <si>
    <t>Faluközpont kialakítása</t>
  </si>
  <si>
    <t>Bérlakások felújítása</t>
  </si>
  <si>
    <t>Sportlétesítmények felújítása. A kézilabda pálya szilárd burkolatának javítása. Futballpálya zöldterületének helyreállítása</t>
  </si>
  <si>
    <t>Volt iskola épületének felújítása, aminek fa nyílászárói korhadtak, falazata omladozó, hőszigetelésre váró</t>
  </si>
  <si>
    <t>Sport létesítmények felújítása</t>
  </si>
  <si>
    <t>Volt iskola épületének és művelődési ház felújítása</t>
  </si>
  <si>
    <t>Csépi Művelődési Ház teljes külső, belső felújítása, szabadtéri színpad kialakítása</t>
  </si>
  <si>
    <t>Sportpálya közönséglelátó felújítása</t>
  </si>
  <si>
    <t>Rómaiak a Duna mentén – ókori játszótér kialakítása</t>
  </si>
  <si>
    <t>Művelődési Ház: eszközök beszerzése, belső felújítás</t>
  </si>
  <si>
    <t xml:space="preserve">Tornyópusztán közösségi épületek felújítása </t>
  </si>
  <si>
    <t>Térfigyelő kamerák kiépítés</t>
  </si>
  <si>
    <t>Etei Sportpálya felújítása</t>
  </si>
  <si>
    <t>Térfigyelő kamerarendszer kiépítése Etén a bűnmegelőzés érdekében</t>
  </si>
  <si>
    <t>Közösségi pince kialakítása a szőlőhegyen</t>
  </si>
  <si>
    <t>Közösségi centrum kialakítása Csémen</t>
  </si>
  <si>
    <t>Csépi kistérségi rendezvényház, sportközpont fejlesztése, kialakítása</t>
  </si>
  <si>
    <t>A Magos Művelődési Ház korszerűsítése</t>
  </si>
  <si>
    <t>Szabadidő park kialakítása Nagyigmándon</t>
  </si>
  <si>
    <t>Szabadidő tó kialakítása</t>
  </si>
  <si>
    <t>Közparkok, Látványparkok</t>
  </si>
  <si>
    <t>Csónakázótó</t>
  </si>
  <si>
    <t>Pásztorház belső felújítása</t>
  </si>
  <si>
    <t>Sport központ épületének felújítása</t>
  </si>
  <si>
    <t>Gesztesi-tó környezetének rendezése</t>
  </si>
  <si>
    <t>Sport területi fejlesztések, sportpálya lelátó felújítása</t>
  </si>
  <si>
    <t>A Naszályi Művelődési Ház felújítása és eszközparkjának fejlesztése</t>
  </si>
  <si>
    <t>A Naszályi rendezvények megrendezése és az ehhez kapcsolódó eszközök beszerzése</t>
  </si>
  <si>
    <t xml:space="preserve">Kültéri, közcélú játszótér bővítése Naszály Községben </t>
  </si>
  <si>
    <t>Katolikus templom felújítása</t>
  </si>
  <si>
    <t>A naszályi református templom felújítása 2. ütem</t>
  </si>
  <si>
    <t>Könyvtár áthelyezése, fejlesztése</t>
  </si>
  <si>
    <t>Közösségi Ház kialakítása</t>
  </si>
  <si>
    <t>Dobozi Mihály Művelődési Ház felújítása</t>
  </si>
  <si>
    <t xml:space="preserve">A községben 130 éve működik Önkéntes Tűzoltók szervezete. Idén ünneplik kerek évfordulójukat. A településen szertárral nem rendelkeznek, eszközeiket a tagok lakásaikon tárolják. Dunaalmás sporttelepén tudunk ingyenesen területet biztosítani a tervezett létesítménynek. Az Önkéntes Tűzoltók elsősorban katasztrófa helyzetben nyújtanak segítséget a község lakosságának, utoljára a 2013-as árvíznél segítettek a védekezési munkálatokban. Szükséges számukra egy állandó épület, ahol a kiképzéseiket megtarthatják, eszközeiket tárolhatják.
Tevékenységek: 100 m2-es épület, mely az alábbi helyiségeket tartalmazza: szertár, garázs, iroda, vizesblokk, közösségi hely. Építési költség: bruttó 41,9 millió. Eszközök beszerzése: berendezés, eszközök 8,89 millió Ft értékben. </t>
  </si>
  <si>
    <t>Helyi közbiztonság erősítése</t>
  </si>
  <si>
    <t xml:space="preserve">A közbiztonság erősítése érdekében kamerarendszer telepítése a településen, mely magába foglalja az eszközök hálózatba kötését is. 
Cél: a település közbiztonságának fokozása
Indok: a településen előforduló vandalizmus
</t>
  </si>
  <si>
    <t xml:space="preserve">A köztisztaság növelése érdekében célgép beszerzése, mely a közterületek tisztántartásához szükséges emberi erőt lecsökkenti.
Cél: köztisztaság növelés
Indok: alacsony az emberi munkaerő létszáma
</t>
  </si>
  <si>
    <t>A részben kiégett, jelenleg magánkézben lévő épület megvásárlása, felújítása és faluházzá alakítása.</t>
  </si>
  <si>
    <t>Megújuló energiaforrásokkal működő szolgáltató központ kialakítása. Életveszélyes, lakatlan, romos állagú épületek megvásárlása és szolgáltató központ kialakítása</t>
  </si>
  <si>
    <t>Egy olyan multifunkcionális sportpálya kialakítása, amely labdás- és görkorcsolyapályaként tud működni és télen korcsolyapályaként tud üzemelni. Ezzel az innovatív beruházással egy új sportcsarnok építése váltható ki, amely nemcsak beruházási, hanem üzemeltetési szempontból is kedvezőbb feltételeket teremt az önkormányzat számára.A keletkező kondenz hővel  az iskola uszoda vize melegíthető.</t>
  </si>
  <si>
    <t>Szabadidőpark kiépítése (lovas pálya , Bábolnai Íjászok Baráti Egylete részére íjászpálya kialakítása kutyafuttató, futópálya, sétálópark kialakítása ,tavak rendbetétele) interaktív könyvtár és közösségi tér létrehozása fiatalok számára a meglévő Malom épület helyén mely felújításra szoruló műemlék épület</t>
  </si>
  <si>
    <t>A falubusz, mint olyan egy remek lehetőség a kis települések életében, hiszen azon kívül, hogy segítségével ellátható a falugondnoki szolgálat teendői, egy község közösségi életének felvirágoztatására is alkalmas. Kirándulások, kulturális programok, közösség építő alkalmak, stb. mindez hozadéka lehet a saját tulajdonú busznak. Egy 19+1 fős buszt vételét tervezi Önkormányzatunk, a sportolóktól a nyugdíjasokig bezárólag minden korosztály hasznosítani tudná ezt a közlekedési eszközt.</t>
  </si>
  <si>
    <t>Olyan kulturális és közösségi tér létrehozása, amely lehetőséget nyújt közművelődési, ifjúsági és sportprogramok lebonyolítására, szervezésére, a helyi közösség számára értéket nyújtó szolgáltatásokat biztosít, helyi identitás erősítése a cél. A legkisebbektől az idősekig minden korosztály részére biztosítani kívánjuk a közösségi tér lehetőségeit.</t>
  </si>
  <si>
    <t>A község általános iskolájának (Móra Ferenc Általános Iskola) udvarán egy 200 m kerületű futópályát kívánunk kialakítani. Jelen pillanatban a diákok felmérés esetén az utcán futják az un. „iskola kört”, amely önmagában is nagyon veszélyes. A tervezett futópálya rekortán (műanyag) kivitelben készülne, így a téli, havas hónapokban is lehetne használni. Minden bokodi sportoló, s mellette sportolni vágyó amatőr (civilek) mozogni vágyók igényeit kielégíti a tervezett kétsávos futópálya. Kettő éve alakult meg a Bokod SE Atlétikai Szakosztálya, az ő edzéseikben is minőségi változást jelentene a megépülő pálya</t>
  </si>
  <si>
    <t xml:space="preserve">Bokod Község településen az Önkormányzat tőszomszédságában üzemel egy játszótér, 3-4 eszköz várja a gyerekeket. Ez a terület a község belterületének elhelyezkedését tekintve a lakosok (ingatlanok) zömétől távolabb esik. A község másik felében (D-K-i rész) kimutathatóan sokkal több gyermek illetve fiatal él. A Malom utca-Petőfi utca kereszteződésében (sarkában) Önkormányzatunk rendelkezik egy olyan ingatlannal (119 hrsz), amely közparknak van minősítve (Településrendezési terv), tehát a tervezett játszóteret ott meg tudjuk valósítani. </t>
  </si>
  <si>
    <t xml:space="preserve">A Szomódi Művelődési Ház egy 50 éve épült intézmény, amely a községben kulturális, sport, szociális feladatokat lát el. Az elmúlt 50 évben csak 2013-ban sikerült a felújítás egy részét elvégezni, amelynek keretében nyílászáró csere és homlokzati szigetelés valósult meg. Pályázati lehetőségek hiányában azonban elmaradt a tetőszerkezet cseréje és tetőszigetelése (jelenleg elhasználódott fémcsövekből áll, illetve palatetővel rendelkezik) és az épület előtt található terület kialakítása megfelelő parkolóvá. A további fejlesztéssel az épület energiaracionalizálása tovább folytatódhatna, illetve a megye, járási, községi vendégek számára magasabb komfort érzetet biztosíthatna a művelődési ház. A parkoló kialakításával a vendégek gépjárművei nagyobb biztonságban lehetnének, illetve a jelenleg feltöredezett betonszerkezet javításával a hóeltakarítási munkálatokat hatékonyabban tudnánk elvégezni, ezáltal is csökkentve a balesetveszélyek számát.  </t>
  </si>
  <si>
    <t xml:space="preserve">1.Ácson az  Emlékparkban egy díszkút -ivókút építése. A 6. számú nemzetközi kerékpárút az asztaltársaság által korábban felállított Kossuth szobor mellett halad el. A kerékpárosok sokszor megpihennek a szobor körül elhelyezett padokon. Indokolt lenne egy ívókút a kerékpáros turisták számára.
2. Az egészalakos Kossuth Lajost ábrázoló bronz szobor dísz kivilágítása és térfigyelő kamerák felszerelése.
</t>
  </si>
  <si>
    <t>Szemetes kukák elhelyezése, a pálya felületének felújítása, a pálya szélén található korlát felújítása, szurkolóknak ülőhely létesítése, focistáknak öltözőhelyiség felújítása</t>
  </si>
  <si>
    <t>A falut egy vasútvonal választja ketté, csak a falu egyik felén van játszótér, másfél kilométert kell gyalogolni ha a játszóteret igénybe akarják venni. Ennél fogva fontos a falunak a két játszótér. A meglévő játszótéren plusz játékokra és öreg játékok cseréjére volna szükség.</t>
  </si>
  <si>
    <t xml:space="preserve">Többfunkciós sportpálya (kézilabda, tenisz, kosárlabda) és az ahhoz kapcsolódó kiszolgáló épület kialakítása. Új építésű az épület és a sportpálya is. A terület az önkormányzat tulajdona. 200 m2-es épület; 40x20-as pálya. Az épületben kialakításra kerülnének az öltözők, szociális helyiségek.  Az épület a sportesemények kiszolgálása mellett helyet adna a közhasznú foglalkoztatottaknak is. Szociális helyiségek s az alagsorban raktár kerül kialakításra, ahol a közmunkához és a pálya fenntartásához szükséges eszközöket lehet tárolni. A pályát az iskolások mellett a sportegyesületek és civil szervezetek is használnák rendezvényeik, összejöveteleik lebonyolítására.
Költségmegoszlás: épület: 30 millió pálya: 20 millió.
</t>
  </si>
  <si>
    <t xml:space="preserve">A Süttői Sport Club labdarúgó, íjász és szabadidős kajak-kenu szakosztályból áll. Rengeteg gyermek és felnőtt sportol az egyesületünkben, akiknek a versenyekre való eljutásában nyújtana nagy segítséget egy 9 fős kisbusznak a beszerzése.   </t>
  </si>
  <si>
    <t xml:space="preserve">A Süttői Sport Club labdarúgó, íjász és szabadidős kajak-kenu szakosztályból áll. Mivel rengeteg gyermek és felnőtt sportol az egyesületünkben, nekik gondoltuk, hogy a labdarúgó pálya mellé kialakítanánk egy kültéri fitness-sel ellátott területet.   </t>
  </si>
  <si>
    <t xml:space="preserve">A nevezett ingatlanban került kialakításra az Integrált Közösségi és Szolgáltató Tér a pályázati előírásnak megfelelő paraméterekkel. A rendelkezésre álló összeg azonban nem fedezte az épület belsejének teljes körű felújítását. A felújított tér legnagyobb helysége 40 m2 alapterületű. Az épület másik felében lévő, mintegy 200 m2-es terem jelenleg helytörténeti kiállításnak ad otthont. A településen sajnos nincs nagyobb létszámot befogadó hely, így ennek felújítása évtizedes gondunkat orvosolná. </t>
  </si>
  <si>
    <t>A Süttői Sport Club 1 db nagy labdarúgó pályát és 1 db edzőpályát és környezetüket tartja fent. Az MLSZ által hitelesített pályával rendelkezünk, melyet a bajnoki mérkőzésekre megfelelően kell előkészíteni. Jelenleg a Sport Club nem rendelkezik fűnyíró traktorral, mellyel könnyebbé tennénk a munkánkat. Jelenleg az önkormányzat – ha van kapacitása – rakja rendbe a pályáinkat. Mindkét labdarúgó pályán MLSZ által meghirdetett bajnoki mérkőzéseket és különböző labdarúgó tornákat  rendezünk. Minden évben a süttői Önkéntes Tűzoltó Egyesület használja a pályákat tűzoltóverseny megrendezésére. A pálya környezetében található az íjász szakosztályunk íjászpályája, amit természetesen szintén fűnyíróznunk kell. A süttői általános iskola tanulói  is jó idő esetén igénybe veszi a pályáinkat.</t>
  </si>
  <si>
    <t>Vértesszőlős egyetlen műemlék épülete a Fellner Jakab által tervezett Kisboldogasszony templom. A római katolikus egyházközség, az önkormányzat és a hívek összefogásával, adományok, támogatás, pályázati forrás és gyűjtés segítségével az elmúlt években a jelentős felújításokra szoruló épületen több javítás is történt: az alapok megerősítésre kerültek a vízelvezetés biztosításával, a toronysisak felújításra került, illetve jelenleg folyik a tető felújítás előkészítése.
Az épület jó állapotba hozásához még a következő munkálatok szükségesek: a fal repedések javítása („falvarrással”), belső falfelületek javítása, festése, orgona felújítása, külső parkosítás, járda építés a templom körül.</t>
  </si>
  <si>
    <t xml:space="preserve">A közbiztonság valamint a középületeink fokozott védelme érdekében térfigyelő rendszert építenénk ki. </t>
  </si>
  <si>
    <t xml:space="preserve">Településünk új építési részén játszótér építése valamint a meglévő felújítása illetve új játékkal való kiegészítése. </t>
  </si>
  <si>
    <t>A jelenlegi futballpályánk már nem biztosítja a balesetmentes sportolás lehetőségét, ezért felújításra szorul. A felújítás során talajcserét hajtanánk végre, füvesítenénk, és a pálya szélén egy futópályát építenénk, mert az utóbbi időben egyre nagyobb az igény a kocogásra, melynek településünkön nincsenek meg a feltételei.</t>
  </si>
  <si>
    <t xml:space="preserve">Önkormányzatunk közterületi feladatainak ellátásához egy kommunális kistraktort szeretne vásárolni a hozzávaló adapterekkel. Célja a közterületi feladatok ( söprés, falevél szállítás, hótolás, anyagszállítás, stb.) Jelenleg minden ilyen feladatot megbízás alapján végzünk. </t>
  </si>
  <si>
    <t>Az 1930-as években épült épület ad helyet a községházának. Kisebb átalakításokon kívül nem esett még át nagyobb felújításokon. Nyílászárói rosszak, nehezen záródnak. A födémnek és a falaknak nincs szigetelése. Két bejárata közül egyik sem akadálymentesített. Jelenleg az iskola fűtési rendszeréről üzemel, amit célszerű lenne leválasztani.</t>
  </si>
  <si>
    <t>1960-as években épült művelődési házon még nem történt nagyobb felújítás. A palatető miatt sokszor beázott, sokszor lett javítva, így indokolt lenne a cseréje. Nyílászárói nem zárnak rendesen. Szigetelése, fűtése korszerűtlen. Korábban elnyerte az Integrált Közösségi Tér címet, de kialakítására nem kerülhetett sor.</t>
  </si>
  <si>
    <t>Az iskola udvara parkosítva lett egy korábbi projekt keretén belül. A sportpályát a patakon túl lévő területen lehetne kialakítani, ahol a tornaórákon kívül a lakosság is sportolhatna.</t>
  </si>
  <si>
    <t>2006-ban a gyereklétszám lecsökkenése miatt összevonásra került a település két iskolája. Azóta a Szt. borbálai épület üresen áll. A többszöri sikertelen értékesítési kísérlet miatt indokolt a más irányú hasznosítása (pl.: erdei iskola).</t>
  </si>
  <si>
    <t>A közbiztonság növelése érdekében szoros együttműködést folytatunk a helyi polgárőrséggel és a rendőrséggel, de sajnálatos módon a rendszeres rendőri vagy polgárőri jelenlét nem megoldható. Településünkön jelenleg a bűnözés megfékezésének egyik legjobb módja a megpályázni kívánt kamerák elhelyezése. Reményeink szerint a kamerarendszer kiépítésével sikerül lecsökkenteni az egyre népszerűbb falopások és egyéb garázdaságok, lopások számát. Településünkön igen nagy számú idős lakosság él, akik egyre nagyobb számban esnek csalások áldozatául. A kamerarendszer kiépítésével az idős lakosság biztonságérzetének növelését és egyfajta prevenciót (a településre érkezők vagy itt élők tudatába a kamerás megfigyelés úgy gondoljuk visszatartó erővel is bír) is el kívánunk érni. Összességében tehát elmondhatjuk, hogy az itt élő lakosság számára és a rendőrség munkájában is nagy segítséget nyújtana a kamerarendszer működtetése.</t>
  </si>
  <si>
    <t>Mind a könyvtár, mind a polgárőr iroda a jelenlegi polgármesteri hivatal egyik melléképületében található, és nap mint nap a település lakossága részéről látogatott épület. Sajnálatos módon az ingatlanrészen komoly felújításra lenne szükség ahhoz, hogy a jelenlegi funkcióját zavartalanul el tudja látni. Nyílászáró cseréket kellene végezni, a tetőszerkezetet teljesen fel kell újítani, külső hőszigetelést kell feltenni és a fűtését a költséghatékonyság jegyében le kell választani a hivatal fűtésrendszeréről. Riasztórendszer kiépítése.</t>
  </si>
  <si>
    <t xml:space="preserve">Jelenleg a Községháza és a Gondozási Központ azonos épületben helyezkedik el. Az épület lapostetővel rendelkezik, mely az utóbbi években szinte minden esőzés során beázik. A Gondozási Központ tálalókonyhája felett a hulló, málló vakolat közegészségügyi problémákat is felvet, melyet az ÁNTSZ több alkalommal kifogásolt. A Községháza házasságkötő termében és a legtöbb irodában a beázások miatt folyamatos a penész szag és a málló, hulló vakolat, mely nagyban nehezíti a munkavégzést, rendezvények megtartását. Az önkormányzatnak nincs anyagi lehetősége még a károk elhárítására sem, így az épület állapota folyamatosan romlik.
A projekt során a teljes épületre sátortető kerülne, cserép fedéssel.
</t>
  </si>
  <si>
    <t>A községben 1 sportcsarnok van, ezt használja a sportegyesületen kívül az iskola, óvoda is, mivel az oktatási intézményekben nincs semmilyen sportolási lehetőség. A sportcsarnok jelentős részét a korábbi években az MLSZ TAO program segítségével felújítottuk, azonban a tornaterem felújítására ennek keretében nem volt lehetőség. A tornaterem beázik, a parketta több helyen felpattogzott, emiatt nagy részét le is kellett zárni a használat elől, a nyílászárók korhadtak, szinte kiesnek a helyükről, a fűtés korszerűtlen, gazdaságtalan. A tornaterem mára már alkalmatlan az egészséges, kulturált, balesetmentes használatra.
A projekt keretében a sportcsarnok tornaterem része kerülne teljes felújításra: padlóburkolat cseréje, nyílászárók cseréje, tetőfelújítás, fűtési rendszer korszerűsítése.</t>
  </si>
  <si>
    <t xml:space="preserve">Annavölgy </t>
  </si>
  <si>
    <t>A Községháza az 50-es években épült, jelentős felújításon azóta nem esett át. Sem műszakilag, nem esztétikailag nem felel meg a kor elvárásainak. A projekt keretében az 5 irodával és 1 nagy tanácskozó/házasságkötő teremmel, valamint mellékhelyiségekkel rendelkező ingatlan felújítása történne meg: padlóburkolatok cseréje, beltéri ajtók cseréje és akadálymentesítés, külső nyílászárók cseréje, külső, hőszigetelő vakolás.</t>
  </si>
  <si>
    <t xml:space="preserve">A Védőnői tanácsadónak helyet adó épület az 50-es évek óta jelentős felújításon nem esett át. Sem műszakilag, nem esztétikailag nem felel meg a kor elvárásainak, az ÁNTSZ több alkalommal kifogásolta a meglévő állapotokat. 
A projekt keretében az ingatlan teljes felújítása történne meg: padlóburkolatok cseréje, beltéri ajtók cseréje és akadálymentesítés, külső nyílászárók cseréje, külső, hőszigetelő vakolás.
</t>
  </si>
  <si>
    <t>A Gondozási Központnak is helyet adó épület az 50-es években épült, jelentős felújításon azóta nem esett át. Sem műszakilag, nem esztétikailag nem felel meg a kor elvárásainak. Az intézményben idősek nappali ellátása, szociális étkeztetés és házi segítségnyújtás folyik. A projekt keretében a konyhával, étkezővel, társalgóval, valamint mellékhelyiségekkel rendelkező ingatlan felújítása történne meg: beltéri ajtók cseréje és akadálymentesítés, külső nyílászárók cseréje, külső, hőszigetelő vakolás.</t>
  </si>
  <si>
    <t xml:space="preserve">A közelmúltban a község egyetlen közösségi terének számító Kultúrotthon jelentős külső felújításon esett át. A belső felújításra azonban lehetőség hiányában nem került sor. A Kultúrotthon ad helyet a könyvtárnak és egy bányász emlékszobának is. 
A projekt keretében az alábbi, belső felújításra kerülne sor: padló- és falburkolatok cseréje, belső nyílászárók cseréje, akadálymentesítés. Továbbá az intézményt megfelelő bútorzattal is szeretnénk ellátni, mert a jelenlegi állapot nem alkalmas már a színvonalas rendezvények megszervezésére. Beszerzendő eszközök: asztalok, székek, függönyök, világító testek.
</t>
  </si>
  <si>
    <t xml:space="preserve">Egy meglévő pálya átalakítása 40x60-as sportpályává, mely egyben egy többfunkciós rendezvénytér szerepét is betöltheti.
Egyéb hasznosítás: családi és közösségi sportesemények, iskolai programok, települések közötti sportrendezvények.
</t>
  </si>
  <si>
    <t xml:space="preserve">Térfigyelő kamerák telepítése a község forgalmas pontjainak megfigyelésére. Cél a közbiztonság növelése, a település lakóinak biztonságérzetének elősegítése. Illegális hulladéklerakás, zártkertekben lopások megelőzése.
Kamerák telepítése: szeméttelep, Kis u. – Szőlő-hegy bevezető út és a forgalmasabb utcákban.
</t>
  </si>
  <si>
    <t xml:space="preserve">A felújítás célja a tűzoltó gépjárműfecskendő és egyéb felszerelések megfelelő elhelyezésének, és a gyors vonulás feltételeinek megteremtése, valamit az önkéntes tűzoltók felkészítési és oktatási helyszínének kialakítása. Jelenlegi állapotában az ingatlan nem, vagy csak részben alkalmas a tűzoltóautó és a felszerelések tárolására. A projekt megvalósításával a vonulási idő lényegesen lerövidíthető, ezzel pedig gyorsabb és hatékonyabb segítségnyújtás érhető el. Másrészt biztosított lenne az gépjármű téli fagymentes tárolása. Az élet és a vagyon védelme nagyon fontos szempont, ezért a beruházás megvalósítása elengedhetetlen lenne.
A meglévő tűzoltó szertár (131 m2) 65 m2-rel bővülne. Kialakításra kerülő helyiségek: pihenő, oktatási (többfunkciós helyiség), szociális részleg, szertár és tűzoltó gépjárműfecskendő garázs.
</t>
  </si>
  <si>
    <t xml:space="preserve">Az önkormányzat a Kúria épületének felújításával új közösségi teret hozott létre a településen működő önszerveződő közösségek számára, továbbá azzal a céllal, hogy ilyen önszerveződő közösségeket generáljon. A kialakított közösségi tér elsősorban a fiatalabb korosztályba tartozó lakosságot próbálja megcélozni programjaival, de szolgáltatatást nyújt az idősebb korosztály számára is, továbbá a hátrányos helyzetbe került, vagy munkanélküli személyeknek. Az intézmény szolgáltatási körét a fiatalok mozgás iránti igényének felkeltésével igyekszünk bővíteni. Ennek érdekében az épület mögötti parkosított területen az idősebb gyermekek, illetve fiatalabb felnőttek számára kívánunk mozgáslehetőséget biztosítani tornapálya, és tornaeszközök telepítésével. Ezek a kültéri erő- és ügyességfejlesztő eszközök, és tornapálya amellett, hogy bővítik a közösségi tér szolgáltatásait, hozzájárulhatnak az egészséges életmód kialakításában a települési lakói számára.
150m2-es területen kerül kialakításra.
</t>
  </si>
  <si>
    <t xml:space="preserve">A település központjához közel, 1,5 ha-os területen helyezkedik el a Faluház, amely egyben a polgármesteri hivatalnak is helyet biztosít. Az ingatlan a helyszíne az évente megrendezésre kerülő Kocsitoló Fesztiválnak. Ezzel a területtel szerves egységet képez a horgásztavak együttese. Ezek a területek elhelyezkedésüknél fogva a településkép szempontjából kiemelt jelentőséggel bírnak. Ennek megfelelően kívánjuk a területet átalakítani, kerékpáros pihenőhely kihelyezésével az átmenő kerékpáros turistáknak is lehetőséget kínálva a felüdülésre.
Padok, tűzrakó helyek telepítése, szanetlik kihelyezése.
Közlekedő útvonalak kialakítása, fák, cserjék ültetése.
</t>
  </si>
  <si>
    <t xml:space="preserve">A művelődési ház melletti parkban játszótér kialakítása. </t>
  </si>
  <si>
    <t>Régi teleházban IKSZT típusú és funkciójú épület kialakítása. A tulajdonjog még nem az önkormányzaté jelenleg, de szeretnék megvásárolni. Az épületben helyet kapna a posta, helyi klubok (varróklub, diákklub), teleház.</t>
  </si>
  <si>
    <t xml:space="preserve">A Művelődési házon 2011-ben a külső felújításokat elvégezte az önkormányzat. Jelenleg a belső felújításokra igényelnénk támogatást, illetve az elavult berendezési tárgyak cseréjére, pótlására (asztalok, székek stb.)
Építési költség: 80%
Eszközbeszerzés: 20 %
</t>
  </si>
  <si>
    <t>Településünk viszonylag nagy átmenő forgalmat bonyolít le. A közbiztonság növelése érdekében szoros együttműködést folytatunk a helyi polgárőrséggel és a rendőrséggel, de sajnálatos módon a rendszeres rendőri vagy polgárőri jelenlét nem megoldható. Településünkön jelenleg a bűnözés megfékezésének egyik legjobb módja a megpályázni kívánt kamerák elhelyezése. Reményeink szerint a kamerarendszer kiépítésével sikerül lecsökkenteni az egyre népszerűbb falopások és egyéb garázdaságok, lopások számát. Településünkön igen nagy számú idős lakosság él, akik egyre nagyobb számban esnek csalások áldozatául. A kamerarendszer kiépítésével az idős lakosság biztonságérzetének növelését és egyfajta prevenciót (a településre érkezők vagy itt élők tudatába a kamerás megfigyelés úgy gondoljuk visszatartó erővel is bír) is el kívánunk érni. Összességében tehát elmondhatjuk, hogy az itt élő lakosság számára és a rendőrség munkájában is nagy segítséget nyújtana a kamerarendszer működtetése.</t>
  </si>
  <si>
    <t>polgármesteri hivatal felújítása: tetőcsere, nyílászárócsere, szigetelés, belső korszerűsítés, házasságkötő terem felújítása a mai kor igényeinek megfelelően</t>
  </si>
  <si>
    <t xml:space="preserve">A községháza és a művelődési ház egy épületben található. Az épületen évek óta nem történt korszerűsítés és felújítás, mely mára nagyon indokolt lenne. Szükséges valamennyi nyílászáró cseréje, mind a földszinten, mind az emeleten, szükséges az épület hőszigetelésének megoldása, az emeleten jelenleg nincs fűtés. Az épületben található még a községi könyvtár is. Célszerű lenne napelemes rendszert kiépíteni, valamint az épület akadálymentesítését megoldani. A művelődési ház belső felújítása is időszerű, a burkolat cseréjét kellene még megoldani. </t>
  </si>
  <si>
    <t xml:space="preserve">Művelődési ház felújítása, bővítése. 
A Vértessomlói művelődési ház rengeteg eseménynek ad otthont. A faluban több önkéntes szervezet is működik, mely itt tartja gyűlését, valamint a termek bérelhetőek és egyéni programok szervezését is lehetővé teszi. Az épületen a közelmúltban a nyílászárók cseréje megtörtént, de további felújításra szorul.
</t>
  </si>
  <si>
    <t>A település jelenleg nem rendelkezik szabadtéri sportolásra, szórakozásra alkalmas területtel. A rendezési terven e célra kijelölt terület tulajdoni viszonyainak rendezése folyamatban van. A fejlesztés eredményeképp egy nagyméretű füves és egy kisméretű műfüves sportpálya és egy kerékpárpálya létesítését tervezzük egy kisebb kiszolgáló létesítménnyel.</t>
  </si>
  <si>
    <t xml:space="preserve">A Művelődési Házban lévő két kisterem, és egy nagyterem parkettázása, a pincében lévő konyha felújítása és szigetelése </t>
  </si>
  <si>
    <t>Bokod Község Önkormányzatának tulajdonában van egy olyan ingatlan (2832 hrsz.), amely 2004-ig óvodaként funkcionált. (A 300 m2 alapterületű épülethez több mint 2000 m2 zöld terület (udvar) tartozik.) Az azóta üresen álló épület az Erőműi lakótelep közepén, „kisvárosias lakóterület” övezetben, rendkívül csendes és szép helyen található. Az épület több célra is hasznosítható lenne. Önkormányzatunk tervei szerint az épületet idősek otthonaként, kistérségi bölcsődeként, integrált szolgáltató házként, vagy akár integrált közösségi szolgáltató házként lehetne hasznosítani. A felújítás során nagy hangsúlyt kaphatna a megújuló energia</t>
  </si>
  <si>
    <t>Teniszpálya kialakítása. Mozgáslehetőségek bővítése.</t>
  </si>
  <si>
    <t>Az EMVA falumegújításból megvalósult közösségi ház rendeltetésszerű használatához – még hiányzó – eszközök beszerzése történne.</t>
  </si>
  <si>
    <t>A meglévő (EMVA falumegújításból korszerűsített) játszótérre játékok beszerzése, A gyermekek száma, a játszótér látogatottsága indokolja újabb játékok beszerzését.</t>
  </si>
  <si>
    <t>Térfigyelő kamera rendszer kiépítése a település értékeinek védelme céljából.</t>
  </si>
  <si>
    <t xml:space="preserve">Az 1950-es évek végén épült művelődési ház – amely a helyi civil szervezeteknek-, a községi könyvtárnak ad otthon, ünnepségek helyszíne, az épületegyüttesben egy szolgálati lakás és a védőnői szolgálat található még – felújítása az alábbi munkák elvégzésével:
 - nyílászárók cseréje
 - külső hőszigetelés
 - tetőszerkezet teljes cseréje
 - víz- és villanyhálózat felújítása
 - fűtés korszerűsítése
 - burkolatok cseréje
</t>
  </si>
  <si>
    <t xml:space="preserve">Új játszótér kialakítása a Kossuth L. utcában, a Kastélypark területén 7 db új szabványosított játszóeszköz telepítésével.
A községben 40-45 fő 14 év alatti gyerek él.
</t>
  </si>
  <si>
    <t>A Császár SE - mely felnőtt- és utánpótláscsapatban várja a község futtball kedvelőit - sportöltözője külterületen található. Az épület lapos tetejű, amely beázik. Elsősorban egy tető építése válik szükségessé az épület fölé, és egy kis előtetős meghosszabbítás, ahova eső esetén a nézők be tudnak állni. Az épület jelenleg 3x12 méteres, ezt szeretnénk tetővel ellátni, és a hosszabbik oldalát 20 méteresre megnövelni, így egy előtetőt építeni. Az épületben a vizesblokk is felújításra szorul, 5-5 zuhanyzó és mosdókagyló van. Belső festés, és külső tatarozás szükséges még.</t>
  </si>
  <si>
    <t>A faluközpontban lévő multifunkciós épületben kap helyet a szociális irodánk, a polgárőrség és a rendőrség. Ezt az épületet pályázatból már felújítottuk, egyedül a tető héjazatát nem cseréltük le. Az épületen pala van, ami eléggé rossz állapotban van, így mindenképp cserére szorul.</t>
  </si>
  <si>
    <t xml:space="preserve">A lezárult szennyvízberuházást követően a faluközpont kialakítása az alábbi munkálatokkal:
 - meglévő épület elbontása
 - zöldfelület kialakítása növénytelepítéssel (1.500 m2)
 - használati térelemek telepítése (15 db)
 - parkoló építés (15 beállásos)
 - sportlétesítmény és öltöző kialakítása
</t>
  </si>
  <si>
    <t>A jelenleg rendezetlen Petőfi tér (100x150 m) felújítása (tereprendezés, zöldfelület kialakítása növénytelepítéssel, használati térelemek telepítése, járdaépítés), valamint felnőtt konditér és egy 6 db szabványosított játszóeszközből álló gyermekjátszótér kialakítása.</t>
  </si>
  <si>
    <t>Tárkányi Közös Önkormányzati Hivatal Tárkány, Csép és Ete Községek hivatali feladatát látja el. Tárkányi Polgármesteri Hivatal a székhely épület, melyben igen szűkösen tudjuk megoldani a mindennapi feladatokat, így az épület bővítésére van szükség. Új irattárat szeretnénk létrehozni, mely mellett tanácsteremre, egy új vizesblokkra, teakonyhára, és a meglévő helységek teljes belső felújítására is szükségünk lenne. Kialakításra kerülne a körzeti megbízott irodája is. Ügyfélbarát új bútorok beszerzése, számítógép park cseréje, szerver elhelyezése, új fénymásoló, színes lézernyomtatóra lenne szükség. Jelentős lakosság megtartó hatás érhető el, és munkahelyek maradnának meg a térségben.</t>
  </si>
  <si>
    <t>Művelődési Ház belső nagytermének teljes felújítása, vakolás, festés, színpad felújítása, nagyterem burkolása.  Könyvtár felújítása, berendezésének cseréje, asztalok, székek, polcok, számítógépek cseréje. A Könyvtári feladatok mellett oktatási is folyik. Jelentős lakosság megtartó hatás érhető el, és munkahelyek maradnának meg a térségben.</t>
  </si>
  <si>
    <t xml:space="preserve">A Tárkányi faluközpontban található Tárkányi Művelődési Ház, Idősek Klubja, Posta épületének és a Tűzoltó szertárnak a hőszigetelése, festése, felújítása, illetve a Posta épületének és az Idősek Klubjának nyílászáró cseréje vált nagyon időszerűvé, mivel gazdaságtalan a jelenlegi energiahasznosítás, és a település arculatát is jelentősen rontja az épületek jelenlegi állaga.
Jelentős lakosság megtartó hatás érhető el, és munkahelyek maradnának meg a térségben.
</t>
  </si>
  <si>
    <t xml:space="preserve">A projekt során az idei évben elkezdet, faluközpont kialakítása lenne a cél. Múlt hónapban megvásárolt „tejcsarnok” helyén közösségi tér kialakítását tervezzük játszótérrel, padokkal, szökőkúttal. A posta és a buszmegálló közötti szakasz tereprendezést követő térkövezése és parkosításával a településközpont eléri a végleges formáját. A park és az itt élők biztonsága érdekében egy 4 kamerás megfigyelőrendszer is felszerelésre kerülne. </t>
  </si>
  <si>
    <t>Az önkormányzati tulajdonú lakások állagmegóvása szükséges. Ezek a lakások 30-40 évesek, elengedhetetlen a felújításuk, karbantartásuk.</t>
  </si>
  <si>
    <t>Sportlétesítmények felújítása. A kézilabda pálya szilárd burkolatának javítása. Futballpálya zöldterületének helyreállítása.</t>
  </si>
  <si>
    <t xml:space="preserve">Volt iskola épületének felújítása, aminek fa nyílászárói korhadtak, falazata omladozó, hőszigetelésre váró. A tornaterem és a sportlétesítmények jelenleg is használatban vannak, fontos lenne az állagmegóvás. </t>
  </si>
  <si>
    <t xml:space="preserve">Sport létesítmények felújítása. Futball pálya zöldterületének helyreállítása. A futball pálya környezetének tereprendezése, a pályához vezető híd felújítása. </t>
  </si>
  <si>
    <t>Volt iskola épületének felújítása, aminek fa nyílászárói korhadtak, falazata omladozó, hőszigetelésre váró. Az épületben kapott helyet az iskola könyvtára, a Bakonyalja-Környezetvédelmi és Turisztikai Egyesület, vállalkozói irodák és ifjúsági klub. A projekt során homlokzati hőszigetelés, nyílászáró és tetőcsere valósulna meg, valamit a belső burkolat cseréje. A művelődési háznál szintén szükség van a hőszigetelésre és a belső padló burkolat cseréjére. Volt iskola épület 8 millió Ft, művelődési ház 8 millió Ft.</t>
  </si>
  <si>
    <t>Csépi Művelődési Ház teljes külső, belső felújítása, tető cseréje cserepes tetőre, színpad felújítása, teljes elektromos hálózat cseréje, hőszigetelése, nyílászáró cseréje, festése, energiatakarékos fűtésrendszer kialakítása, kazáncseréje, stb. Szabadtéri színpad felújítása, stabil tetőszerkezet készítése, infrastruktúra (villany, víz, járda, wc, mosdó) kiépítése, parkosítás, játszótér kialakítása. A település gyermek, lakosság, és munkahely megtartó erejét növelné a településnek, a gazdaságossági szempontokat is figyelembe véve.</t>
  </si>
  <si>
    <t xml:space="preserve">Sportpálya nézőtér, lelátó  
Az önkormányzat tulajdonában és fenntartásában levő sporttelep, futballpálya és a hozzátartozó közönséglelátó jelenleg erősen leromlott, balesetveszélyes állapotban van, a férőhelyek száma túlméretezett. Az új lelátó tervezett kialakítása 290 férőhelyes, alsó részében a mozgásukban korlátozottak számára biztosít kerekesszékes elhelyezést, fedett. 
</t>
  </si>
  <si>
    <t>Almásfüzitőn nagy érdeklődésre tart számot az Azaum Római Tábor. A település lakói, diákok, gyerekek előszeretettel látogatják a rendezvényeket. A tábor mellett jelenleg rendelkezésre áll egy … m2 terület. Ezen a területen Ókori játszóteret, kalandparkot szeretnénk kialakítani, mely szervesen kapcsolódik a Római Táborban elérhető kézműves foglalkozásokhoz. A gyermektáborok, rendezvények programjait színesítené római játszótéren tartható foglalkozás is.  A játszótérnek a történelmiség mellett a mai játszóterek követelményeinek is meg kell felelnie. Játék elemek római kocsi, őrtorony, függőhíd, mászófal, gálya. Mindenképpen egy ügyességet próbára tevő játszóhely. Fontos, hogy a telepített növényzet a játszótér„római”jellegét erősítse.</t>
  </si>
  <si>
    <t>Művelődési ház belső felújítása (burkolás, fűtéskorszerűsítés), eszközbeszerzés. Felújítás 60%; energetika 20% eszközbeszerzés 20% .</t>
  </si>
  <si>
    <t>Közösségi épület felújítása.150 ember számára biztosítana közösségi teret.</t>
  </si>
  <si>
    <t>A település értékeinek védelme.</t>
  </si>
  <si>
    <t xml:space="preserve">A fejlesztendő területen található a községi nagyméretű, füves sportpálya. Ennek öntözését szeretnénk az automata öntözőrendszer kiépítésével biztosítani. A pályát az Etei Sportegyesület felnőtt és utánpótlás labdarúgói egyaránt használják. Ezen a pályán zajlanak a Kisbéri térségi utánpótlás labdarúgó felkészítő tornák egy része is az U7, U9, U11 korosztályú játékosok részére. A labdarúgópálya mellett ki szeretnénk építeni egy 20*40 m2-es műfüves sportpályát, mely aztán alkalmas lenne több labdajáték befogadására. A pálya kialakítása révén az Etére járó iskolás és óvodás gyermekek testnevelési, közösségi helyhez jutnának, mivel sem az iskola sem az óvoda nem rendelkezik megfelelő sportudvarral. Az iskola sportudvarának felújítása pályázat keretében nem oldható meg (nem önkormányzati, hanem egyházi tulajdonban van) ezért kívánjuk a sportpálya melletti területen megvalósítani a beruházást. A pályák a verseny-, a szabadidő- és az iskolai, óvodai sporttevékenységet egyaránt fogja szolgálni. A pályák karbantartásáról az önkormányzat saját forrásból és közhasznú foglalkoztatottjai révén gondoskodni fog. Működési költségként fog jelentkezni a fejlesztés után az öntöző karbantartási költsége 100.000 Ft/év mértékben. Ete Község Önkormányzata éves költségvetése keretében biztosítani fogja a multifunkciós pályával, a kúttal és az öntözőberendezéssel kapcsolatos működési költségeket. A Leader pályázatból megépült a 2 db 20 méter hosszú, 9 soros ülőhellyel rendelkező beton lépcsős lelátó. A felső 3 sor tetővel való lefedését és annak hátfallal történő kiépítését szeretnénk megvalósítani. Az építmény fémvázzal, lemeztetővel lenne kiépítve. </t>
  </si>
  <si>
    <t>Ete község zsáktelepülés a 13-as út mentén. Két mezőgazdasági úton viszont elérhető a községből Kisbér, Vérteskethely és Császár is. A bűnelkövetők egyrésze ezeken a bekötő utakon érkezik településünkre. Önkormányzatunk a bűncselekmények megelőzése érdekében szorosan együttműködik a Kisbéri Rendőrkapitánysággal. A kapitányságvezető évente beszámol a közbiztonság helyzetéről a képviselő-testület ülésén. A körzeti megbízott havonta egyszer fogadóórát tart a lakosság részére az önkormányzat épületében. Önkormányzatunk támogatja az Etei Polgárőr Egyesület működését. A település elhelyezkedése, elöregedése, a 13-as úthoz való közelsége kedvez az átutazó bűnözésnek, aminek káros hatásai a megfelelően telepített és karbantartott kamerarendszer segítségével csökkenthetők, sőt megszüntethetők lehetnének. Önkormányzatunk 2012. évtől kezdődően részt vesz BM által kiemelten támogatott mezőgazdasági Start munkaprojektben. Ennek során fóliaházat, géptárolószínt, üvegházat is építettünk. Ezeket is bekameráznánk, védve ezáltal a betörésektől. A kamerarendszert az önkormányzat saját forrásból nem tudja kiépíteni. Terveink szerint 9 db IP alapú fix kamerát telepítenénk a falu főbb csomópontjainál, illetve bekötő útjainál. A 8. számú telepítési helyre (villanyoszlopra) 2 kamerát helyeznénk el. A kommunikációt mikrohullámú adatátviteli eszközök felszerelésével oldanánk meg. A szerver gépet az önkormányzat épületében, zárt rack szekrényben helyeznénk el. Ide lennének átjátszva, lerögzítve a kameraképek. A szerver alkalmas lenne a végpontok felől érkező jelek feldolgozására, rögzítésére, adminisztrálására. A kamerarendszertől azt várjuk, hogy a bűncselekmények száma felére csökkenjen, az erőszakos cselekmények elkövetői elrettenjenek cselekményüktől. A Kisbéri Rendőrkapitánysággal együttműködve a bűncselekmények felderítését nagymértékben elő tudnánk segíteni a kamerarendszer telepítésével. Utcák lásd táblázat</t>
  </si>
  <si>
    <t xml:space="preserve">A monda szerint Attila hun fejedelem egyik tartózkodási helye Etén volt. Településünk neve is utal Attila (Etele) nevére. Ezen érték, mint eszmeiség és hagyomány a múltunk örökségének megőrzése adott indíttatást a projekt vezérszálához. A későbbi település történetében a szőlő és a bor kultúrája már az 1600-as években is fellelhető volt, melyet írásos dokumentumok is bizonyítanak. A korábbi Ethe név a Pannonhalmi Apátság Hántai Prépostság alapító levelében, mely 1222-ben kelt, mint jelentős borvidékként szerepelünk. A jelenkorban is megőrzött hagyomány a híres etei bor, melyet „Asszonyfektető” néven is emlegetnek. A projekt megvalósításával megjeleníti a múltat, a jelen lehetőségeit és hosszútávú történelmi emlékhelyként is, mint turisztikai látványosság és érdekességként lép be Ete jelen életébe és gazdaságába. A megépítés megfelelő szakmai és művészeti irányítás mellett valósulna meg.
 A projekt funkcióját tekintve olyan újszerű dolgokat tud megtestesíteni, ami a mai emberek számára meglepően figyelemfelkeltő.
A hét pincerész, ami a 7 vezért megtestesítő bora, az országunkban a leghíresebb borászait bevonva a projekt működésébe – mint a bor „vérszerződéssel” létrejönne a híres etei hét vezér Etele bora. Ez olyan kuriózum lenne, ami értékénél és szellemiségénél fogva az országunk leghíresebb és egyben legdrágább bora lenne. Ezen létrejövő terméket levédetnénk és csak itt, ezen helyszínen lehetne ezt a bort megkóstolni és fogyasztani. Mint zarándokhely az őseink emlékének méltó emléket állító helyszín Attila mellszobrával ékeskedne. A projekt olyan mértékben, mint ötlet és hosszú távú lehetőség mint gazdasági szempontból sok kapcsolódási ponttal rendelkező fejlesztésünk is ad lehetőséget. Az a környezet, melyen mint helyszín az etei szőlőhegy gyönyörű körpanorámát , látványt biztosít a Bakony és a Vértes tájaira. A projekt szellemi értéke a tárgyilagosságon túllépve a hét borász értékes egyéniségek egyénenként, de az ötvözött, közösen létrehozott termékkel az etei hét vezér Etele borával Európa szinten, sőt világszínvonalon is helytálló lehet. A társadalmi érték, és a projekt megvalósítása során, melyben a közmunka és a közösségi szellemiség párhuzama és sorosabbá tétele testesül meg. A megvalósuló projekt folyamatosságot generál mind gazdasági, mint turisztikai szempontból. Az állandó nyitva tartás a közösségi rendezvényeken, melyek ezen a színtéren valósulnak meg, borünnepek; a helyi gasztronómia; az évente egy hetes borfesztivál, a helyi borosgazdák lehetőségei, mint helyi termék lendületet adhat számukra az értékesítés során. Egyéni és kulturális rendezvények teljeskörű bekapcsolása. A testvértelepülések erdélyi és felvidéki testvéreink találkozóinak helyszíne lehet. A pince körül megépülő, a látványterven bemutatott pihenő mellé még hét darab ilyen méretű színtér valósulna meg. A multifunkcionális kemence épülne, ami a régi idők stílusával és technológiájával valósulna meg, lehetőséget biztosítana az etei régi konyhai ízeink bemutatására. A helyi értékekkel összekapcsolva, mint az etei Tájház és múzeum, etei Szabadtéri színpad és művelődési ház, etei tavak, etei szőlőhegy 106 pincéje; etei sportcentrum; a későbbiekben felújított etei „Döbönkút” ; a természetvédelmi terület etei „Tagoserdő” a Makkpusztai Menossi lovastanya; az etei Vadásztanya; etei Református templom; olyan közösségi értéket képviselnek, és egymásra épülésükkel hosszú távon gazdaságilag megalapozza a településünk életét, és az országunkkal harmonikusan történő fejlődését. 
A megépülő körboltozatos pincéjében a hét kispince „kazamata” a hét vezér nevét márványtáblába örökítve tartalmazná: Álmos, Előd, Ond, Kond, Tas, Huba és Töhötöm. A Vezérek nevei önállóan a hét borász legjobb minőségű vörösborainak névviselői is lehetnének. Az Etele hét vezér bora pedig az előbb említett borok alapanyagából ötvözötten készülne mustházasítással. Tehát ebben az „Attila hét vezér pincéjében” születne meg az a kincs, a mi kincsünk, mint későbbi Hungarikum írodna be a történelmünkbe.
</t>
  </si>
  <si>
    <t xml:space="preserve">3500 m2-es Közösségi centrum kialakítása Csémen a meglévő új sportpályák mellett található művelődési ház komplex felújításával, belső átalakításával (helyiségek áthelyezésével egy nagyobb, egybefüggő nagyterem, használhatóbb elrendezésű épült) és bővítésével egy 140 m-es fedett szabadtéri színpaddal és nézőtérrel.
A beruházást követően a kapcsolódó zöldfelület rendezése (kb. 1000 m2): parkosítás, sétány kialakítása padokkal.
</t>
  </si>
  <si>
    <t>Csém</t>
  </si>
  <si>
    <t xml:space="preserve">1. 300 fős, 650 m2-es alapterületű kistérségi rendezvényház kialakítása kiszolgáló helységekkel, pincével, felette 250 m2-es fedett szaletli, öltöző, infrastruktúrával együtt.
2. Felújításra kerülne az étterem konyhája is, modern eszközök, berendezések beszerzése valósulna még meg.
A teljes befogadó képessége a rendezvény területnek közel 1000 fő lenne.
A település gyermek, lakosság, és munkahely megtartó erejét növelné a településnek, a gazdaságossági szempontokat is figyelembe véve.
</t>
  </si>
  <si>
    <t xml:space="preserve">A projekt célja a több mint 20 éves művelődési ház épület felújításának befejező fázisa. A művelődési ház fűtési és szellőzési rendszere elavult, energiapazarló. Az épület belső burkolatai kialakítása nem csak elavult, hanem több helyen olyan mértékben károsodott, hogy annak felújítása már nem lehetséges. Az épülethez szeretnénk egy melegítő konyhát építtetni, valamint a szükséges számban parkolókat létesíteni, parkosítani és burkolni az épület környezetét. A Magos Művelődési Ház éves szinten közel 300 nap látogatható, több országos programnak is helyt ad. Ilyen esetekben már nem tudjuk biztosítani a hozzánk látogatók minimális elvárásait sem. A település mindenki számára nyitott középülete, számtalan civilszervezet, intézmény használja heti rendszerességgel a művelődési ház különböző funkciójú termeit. A felújítás során energia takarékos szerelvények kerülnének beépítésre, valamint a kedvező tájolás miatt napelemes rendszert szeretnénk a tetőn elhelyezni. </t>
  </si>
  <si>
    <t xml:space="preserve">A projekt keretében a Nagyigmánd 131 hrsz alatti ingatlanon a sportpálya mellett mindenki számára elérhető helyen a szabadidő hasznos eltöltésére alkalmas multifunkcionális területet alakítanánk ki. Ennek keretében a területen a meglévő röplabdapálya mellé görkorcsolya pályát, kerékpáros akadálypályát, szabadtéri erősítő és fitnessz eszközöket helyeznénk ki. A környezetben már meglévő szabadtéri színpadhoz kapcsolódva nyilvános mosdók és egyéb kiegészítő helyiségek kerülnének megépítésre. Erre azért van szükségünk, hogy a településen mozogni, sportolni vágyó állampolgárok számára olyan területet alakítsunk ki, ahol ezt saját időbeosztásuknak megfelelően igényeik alapján megtehetik. A többféle pálya és gép lehetővé teszi, hogy több korosztály és mindkét nem igénybe vegye a szabadidő parkot. A tervezett projekttől az általános egészségügyi állapot javulását, a túlsúlyos gyermekek számának csökkenését, valamint a túlsúlyhoz kapcsolódó betegségek csökkenését, megelőzését reméljük. </t>
  </si>
  <si>
    <t>Önkormányzat tulajdonában álló területen szabadidő tó kialakítása, környezetének rendezése, tanösvénnyel. Szabadidő kulturált eltöltése.</t>
  </si>
  <si>
    <t>Az idegenforgalom vonzására, és a környező nagy létszámú települések lakosainak kikapcsolódás nyújtására látványparkok, lugasok, vizes parkok létrehozása.</t>
  </si>
  <si>
    <t>Táton a régi( ma már bevédett) árvíztéren egy olyan csónakázó csatornarendszer kiépítése, aminek vízmélysége a gyerekek biztonságos vízi sportolását, ill. szórakozását is biztosítják, e mellett a mesterséges szigetek et összekötve kocogó pályák és kerékpárutak is kialakulnának. Ezzel együtt az éghajlatváltozást kiegyensúlyozva megfelelő párás mikroklímát biztosítana a városnak, és idegenforgalmi látványosság is lenne.</t>
  </si>
  <si>
    <t>A pályázati forrásból, folyamatban lévő külső felújítása a Pásztorháznak 2015 évben befejeződik. Ahhoz, hogy elképzelt funkcióját betölthesse szükséges az épület teljes belső felújítása (víz, villany, fűtés, burkolás, berendezés).</t>
  </si>
  <si>
    <t>A község labdarugó csapatának és a tömegsport kiszolgálásának, valamint különböző sportrendezvények megrendezésének céljából épült sportöltöző, és klubhelyiség energetikai felújítása. Tetőszigetelés, nyílászárók szigetelése, falak utólagos szigetelése.</t>
  </si>
  <si>
    <t>Szárliget település polgármesteri hivatalának és az önkormányzat tulajdonában álló vendégház felújítása, energetikai korszerűsítése: napkollektor felszerelése; régi, elavul kazánok cseréje (marad a gáz, vagy aprítékos a megtérülés függvényében). A település költségvetésében jelentős részt tesz ki a rezsi, ennek a hosszú távú csökkentése érdekében szükséges a beruházás.</t>
  </si>
  <si>
    <t xml:space="preserve">A település szép természeti környezetben található horgásztavának környezetének rendezése és turisztikai szempontú fejlesztése. A településre egyre több bakancsos turista érkezik, akik a tó mellett haladnak el. Számukra egy esőbeálló és mosdóhelyiség kialakítása a cél. Valamint néhány játszóeszköz kihelyezésére is szükség lenne. </t>
  </si>
  <si>
    <t xml:space="preserve">A község sportpályájának fedett lelátó felújítása, tetőszerkezet és ülőrészek felújítása. </t>
  </si>
  <si>
    <t xml:space="preserve">A Művelődési ház eszközparkja nagyon lepusztult állapotban van. A fejlesztések közül a  hangtechnikánk fejlesztése az egyik legfontosabb. A színpadbővítés, a galéria kialakítása, a tetőtérben a stúdió kialakítása is nagyon fontos lenne a Művelődési Ház számára. A vizesblokk felújítása is elengedhetetlen. Nagyon sok olyan fejlesztés és eszközbeszerzés került előtérbe, amely a Művelődési Ház számára kiemelkedő fontossággal bír.
Részletes felsorolás:
-Hangtechnika fejlesztés
-színpadbővítés-átalakítás
-projektor, laptop beszerzés
-galéria-kiállítótér kialakítása
-stúdiótető felújítás
-bemutató-kiállító vitrinek vásárlása
-vizesblokk fejlesztése
Építés: 6 M Ft
Eszköz: 14 M Ft
</t>
  </si>
  <si>
    <t xml:space="preserve">A Művelődési ház eszközparkja nagyon lepusztult állapotban van. A fejlesztések közül a hangtechnikánk fejlesztése az egyik legfontosabb, mely olyan szintű kell, hogy legyen, amely kültéri vagy nagyobb rendezvénysátras eseményeket is ki tudjon szolgálni. 
A község ad otthont az országos Fazekastalálkozónak, mely már országos hírű, nem csak a település lakosságának szól, hanem egy jóval nagyobb térségnek. 
A programokhoz, falunaphoz kapcsolódó eszközfejlesztés:
-50 sörgarnitúra vásárlása
-10x20 méteres rendezvénysátor beszerzése
- 8X5 m mobil színpad
</t>
  </si>
  <si>
    <t xml:space="preserve">Községünk jelenleg egy 6 éve épült játszótérrel rendelkezik, mely elég kicsi községünknek. A másik játszótér az Óvoda területén helyezkedik el, amit csak az óvodások használhatnak. A településen a 3-5 évesig élő gyerekek száma 91, s 6-14 évesek száma pedig 227 fő. Sajnos ez az két játszótér nem elegendő községünk számára. Az iskolások is – az alsó tagozatosok – a játszótér hiányával küszködnek. A jelenlegi helyzet tehát nagyon elkeserítő e téren. Naszály gyermekeinek nagy szüksége van egy korszerű, új és akadálymentesített játszótérre. A játszótér nemcsak játszásra lenne alkalmas, hanem egy olyan hely lenne, ahol a gyermekek barátokkal, barátnőkkel találkozhatnak, ahol edzhetnek, fejleszthetik ügyességüket.
A tervezett fejlesztés rövid, tényszerű szöveges összefoglalása:
A jelenlegi beruházás Naszály 480/1 Hrsz-ú telekre épülne. A játszótér elhelyezésénél fő szempont volt a játszóteret magába foglaló közpark megőrzése, meglévő fáinak védelme. A tervezett játszótér során alapvető célunk volt, hogy olyan játszótér kerüljön kialakításra, melyeken az egészséges és beteg gyermekek együtt tudjanak játszani, minden szempontból akadálymentesített létesítményt szeretnénk építeni, hiszen minden gyermeknek joga van a játékhoz, legyen akár sérült vagy egészséges. A játékon keresztül nemcsak mozgásigényüket élhetik ki, hanem fejleszthetik szociális képességüket, megtanulják a társas viselkedést, a kommunikációt, a másság elfogadását, a barátságot, így válva később érett gondolkodású felnőttekké.
Az építés rövid leírása:
A beruházás Naszály 480/1 Hrsz-ú területén valósulna meg. A beruházás négy mérföldkőből állna: 1. Bontás, favédelem, 2. Kertépítészet, 3. játszótér kialakítása, 4. játszóeszközök beszerzése. A területre kerülő park berendezések, használati térelemek is kerülnek, így a 2 db „Kata” típusú pad, 2 „Alföldi” típusú hulladékgyűjtő, a játszótér közepére piknik pad garnitúra lesz helyezve továbbá 2 „Bajai” típusú kerékpártároló fogja biztosítani a kerékpárok biztonságos tárolását. A játékok közül a „madárfészek” hinta a kis csúszda valamint a cityhopper rugós játék alkalmas a mozgássérült gyermekek számára is, melyek az amerikai szabvány (ADA) előírásainak is megfelelnek. A játszóeszközök gyártója KOMPAN és a HAGS cég.
</t>
  </si>
  <si>
    <t xml:space="preserve">Katolikus templom külső felújítása. Parkosítás, padok kihelyezése. Belső térben a padok pótlása, és a falak meszelése. </t>
  </si>
  <si>
    <t>A naszályi református templom az egyházközség liturgikus életének központja, Naszály település egyik meghatározó védett épülete. Ezenfelül állandó helyszíne különböző kulturális eseményeknek is. A templom teljes külső és belső rekonstrukcióra szorul, ez nem csupán szemmel látható, de szakvélemények is alátámasztják. A 2013-mal lezárult pályázati ciklusban sikerült kicserélni a templomhajó és –torony tetőszerkezetét, valamint az ablakokat. A továbbiakban szeretnénk megvalósítani a teljes felújítást (falak szigetelése, külső-belső vakolás, teljes padló- és padozatcsere, ajtók cseréje stb.).</t>
  </si>
  <si>
    <t>A Jókai M. Városi Könyvtár központi épülete szűkös, leromlott állapotú, régi családi ház. A gyermekkönyvtár részleg pedig egy külön épületben, másik utcában helyezkedik el. Így lehetőségünk lenne a felnőtt és a gyermekkönyvtár egy, tágasabb, modernebb, funkciójának jobban megfelelő épületbe költöztetni.</t>
  </si>
  <si>
    <t xml:space="preserve">Az Önkormányzat tulajdonában lévő, Rákóczi u. 4. szám alatti épület 2012. februárjáig Idősek Napközi Otthonaként működött. Még a pálosok építették, műemléki környezetben található, belső boltozatos terei miatt mindenképpen megőrzésre méltó. Közösségi házat szeretnénk benne kialakítani, amely ifjúsági klubnak, egyéb közösségeknek, kiállításoknak lehetne méltó helyszíne. Helyet kaphatna itt a községben élt Munkácsy díjas festő és szobrászművész, Konyorcsik János állandó kiállítása. Mindehhez szükséges lenne az épület teljes felújítására, fűtéskorszerűsítésére, akadálymentesítésére. </t>
  </si>
  <si>
    <t>Pilismarót</t>
  </si>
  <si>
    <t>A művelődési házban található egy 80 fős nagyterem, itt működik a nyugdíjas klub és itt tartja fogadóóráit a gyermekjóléti szolgálat. Az épület állaga erősen leromlott, a tetőszerkezetet és a nyílászárókat cserélni kellene, utólagos hőszigetelésre lenne szükség és a jelenlegi hőtárolós villanykályhás fűtést gazdaságosabb fűtési módra kellene cserélni. Az épület tájolása lehetővé tenné a tetőszerkezetre napelemek elhelyezését. Meg kell oldani az intézmény akadálymentesítését.</t>
  </si>
  <si>
    <t>A községben a református templom mellett, a vasúti híd község felőli oldalánál nem régen feltört a régi Lilla-forrás, melynek vízhozama napi kb. 2500-2800 m3. A víz gyógyhatású, 25-26 C-fokos, kénes gyógyvíz. A forrásfoglalat kiépítése feltétlenül elengedhetetlen, mivel egyre nagyobb krátert mos magának a forrás, s a közelében lévő építményeket, többek között a vasúti közlekedést is veszélyeztetheti. Cél, a forrásfoglalat kiépítésével a veszély elhárítása, egy dísz kút megépítése(  mely magában turisztikai látványosság is lenne), mely néhány négyzetméteres kis látvány-tóba ömlik, majd ezt a vizet a vasúti műtárgy mellett vezetnénk a Dunába. A kútfejet úgy építenénk ki, hogy árvíz esetén tűzoltótömlő rácsatlakozásával a vasúti töltésen lévő sínpár alatt vezetnénk a vizet a Dunába. A római korban a forrás vizét, ezen a helyen megépített fürdőben hasznosították.
(Vízhasznosításban is gondolkodnak, mini palackozó üzemet is rá lehetne építeni, mint a másik forrásra, napi 8 órás működésben.)</t>
  </si>
  <si>
    <t>A múlt „helye” jelenünkben</t>
  </si>
  <si>
    <t>Csónakház, horgászoktatási központ</t>
  </si>
  <si>
    <t>Csónakház kialakítása</t>
  </si>
  <si>
    <t>Hajóállomás felújítása, élővé tétele</t>
  </si>
  <si>
    <t xml:space="preserve">Egyesületünk nagy hangsúlyt fektetett eddigi tevékenységünk során is a hagyományok megőrzésére, megtartására és alkotó továbbadására. A most befejeződött projektünket (Alkotóház velünk élő mesterségek) szeretnénk továbbfejlesztve folytatni. 
Az Alkotóház közvetlen szomszédjában álló épület egy eddig lakás céljára használt, országos védelem alatt álló építmény. Nemrégiben sajnálatos módon kiégett, és tulajdonosa nem tudja/nem kívánja felújítani, szándékában áll eladni az ingatlant. Egyesületünk tevékenysége szempontjából szerencsés lenne, ha nem idegen vásárolná meg a műemlék házat, hanem az Egyesület tulajdonába kerülne: felújítanánk, és méltó funkcióval látnánk el. Ez a projekt lehetőséget adna arra, hogy ebben a térben összegyűjtsük és bemutassuk a település történetét és azokat az értékeket, melyek a település több pontján találhatóak és tekinthetőek meg. Máriahalom múltját felelevenítő gyűjteményt helyeznénk el benne interaktív ismeretszerzési lehetőségekkel. 
A felújítással, történeti bemutató tér kialakításával párhuzamosan elkészítenénk a település turisztikai kiadványát is, melyben bemutatnánk Máriahalmot, településünk méltatlanul feledésbe merült értékeit, ezáltal is növelve a településünk iránti érdeklődést.
</t>
  </si>
  <si>
    <t>A táti IV Béla Ált. Iskola alsó udvarán tönkrement csónakház felújítása és egy iroda és oktatóterem kialakítása az egyesületnek. Mivel az árvízveszély megszűnt az épület veszély nélkül üzemeltethető.Az Egyesület jelenleg is oktatást és foglalkoztatást végez a diákoknak.</t>
  </si>
  <si>
    <t>A Duna-parti üdülőterületen, közvetlenül a parton  egy csónakház kialakítását tervezzük. Itt lehetőség lenne vízi járművek (kajak, kenu, csónak) kölcsönzésére, más csónakházban bérelt vízi eszközök leadására, saját csónakkal érkezők részére szállás és tisztálkodási lehetőség biztosítására. A projekt továbbfejlesztéseként helyi evezős szakosztály kialakítását is tervezzük. A projektet a Dunakanyarbeli Duna Program pályázati támogatásával szerettük volna megvalósítani, de sajnos sikertelenül pályáztunk.</t>
  </si>
  <si>
    <t>A volt hajóállomás mólójának megvásárlásával, felújításával, kiszolgáló létesítmények létrehozásával szeretnénk élővé tenni és a menetrendszerinti-, valamint sétahajó forgalomba bekapcsolni a hajóállomást. A projekt megvalósításával tovább bővülnének a település megközelítési lehetőségei is.</t>
  </si>
  <si>
    <t>Fellner (műemlék) pince felújítása Ászáron</t>
  </si>
  <si>
    <t>Vincellér téren  mobil színpad kialakítása és rendezvénytechnikai eszközök vásárlása</t>
  </si>
  <si>
    <t>Pincesor felújítása, kialakítása</t>
  </si>
  <si>
    <t>Szabadtéri színpad kialakítása</t>
  </si>
  <si>
    <t>Erdei iskola kialakítása (tanösvények, állattenyésztés, növénytermesztés)</t>
  </si>
  <si>
    <t>Szabadtéri színpad építése</t>
  </si>
  <si>
    <t>Tárkányi szabadtéri színpad stabil tetőfedése, színpad felújítása</t>
  </si>
  <si>
    <t>Tájház külső, belső felújítása</t>
  </si>
  <si>
    <t>Vár felé vezető kéktúra útvonal és környezetének korszerűsítése</t>
  </si>
  <si>
    <t>Naszályi kerékpáros és gyalogos körtúra kialakítása</t>
  </si>
  <si>
    <t xml:space="preserve">A XVIII. század végén épült műemlék pince és hozzácsatlakozó épülete rendkívül leromlott állapotban vannak.
A XVIII. század végén Fellner Jakab tervei szerint épített serföző épület és pince nemcsak építési idejénél, hanem különleges tetőszerkezeténél fogva az országos jegyzékben szereplő műemlék.
A XIX. században borospincévé alakították, a TSZ időkben is ilyen funkciója volt.
Az épület állaga rendkívül leromlott, jelenleg szövetkezeti tulajdonban van, de tárgyalásokat folytatunk megvásárlásáról. Az épület teljes felújítása szükséges, a nagyüzemi technológiai átalakítások okozta károk helyreállításával, mellyel ezt az értékes épületet meg lehet menteni. Kisüzemi, de látványos múzeumi funkciót is ellátó pincészet kialakításával, mely egyúttal emlékhelye is lehet az egykor jó hírű ászári borvidéknek.
Ezzel egységben a Jászai házzal, tájházzal, miniskanzennal, a víztározó halastóval jelentős idegenforgalmi vonzerőt is jelentene.
</t>
  </si>
  <si>
    <t xml:space="preserve">Mogyorósbánya belterületén található Vincellér tér kiválóan alkalmas helyi rendezvények megtartására.
Ennek megvalósításához szükség lenne egy mobilszínpadra és rendezvénytechnikai eszközökre.
</t>
  </si>
  <si>
    <t>A településen lévő használatban lévő, és használaton kívüli pincék megmentése (örökségvédelem)</t>
  </si>
  <si>
    <t xml:space="preserve">Szabadtéri színpad építése, rendezvénysátor beszerzése. Jelenleg nincs a szabadtéri rendezvények megtartásához megfelelő hely.
építés 80%, eszköz 20%
</t>
  </si>
  <si>
    <t xml:space="preserve">Az erdei iskola további korszerűsítése, állattenyésztés, növénytermesztés. A környezet tulajdonságainak, jelenségeinek, folyamatainak felismerése és értelmezése, problémáinak feltárása és az értékekhez való viszonyulás a gyermekek körében, természetes közegben.
(15% építés, 85% állatállomány, eszközök beszerzése)
</t>
  </si>
  <si>
    <t>Az IKSZT mögötti réten tartjuk közösségi rendezvényeinket. A mobil színpad, és fölé a sátor bérlése és szállíttatása sok pénzt emészt föl minden évben (falunap, táncfesztivál, stb). Szeretnénk egy állandó színpadot építtetni, tetővel, hosszú távon pénzt és fáradságot spórolva meg, így még a rendezvényeink száma is gyakoribb lehet, és ez a közösségi élet fejlődéséhez járulhatna hozzá.</t>
  </si>
  <si>
    <t xml:space="preserve">A Fő utca és a Sport utca között található az Általános Iskolánk udvarán a közösségi térhez és a játszótérhez kapcsolódó szabadtéri színpadunk, mely előtt több mint egy futballpálya méretű rendezvényterünk húzódik, mely az egész éves hagyományosan megrendezésre kerülő rendezvényein színtere. Tárkányi szabadtéri színpad stabil tetőfedése, színpad felújítása (burkolás, betonozása, villamossági berendezések áthelyezése, a szükséges megvilágítás kiépítése) szükséges, mivel jelentős költséget jelent a település számára a folyamatos rendezvények során a színpad ideiglenes fedése, és a színpad is több mint 15 éve nem volt felújítva. </t>
  </si>
  <si>
    <t xml:space="preserve">A sportpálya területén szabadtéri színpad kialakítása tájba illő faszerkezettel. A település életében meghatározó rendezvények lebonyolítása (majális, falunap, sportnap, szüreti mulatság) </t>
  </si>
  <si>
    <t>Községünkben összegyűjtött helyi értékek tárháza a Tájház. A 19. század végén épült épületet az eredeti állapotába szeretnénk helyreállítani. Ehhez kisebb beavatkozások szükségesek. Terveink között szerepel, hogy az összegyűjtött és megőrzött tárgyak az eredeti funkciójukat tudják betölteni, kül- és beltéren egyaránt.</t>
  </si>
  <si>
    <t xml:space="preserve">Várgesztesi Vár felé vezető kéktúra útvonal mentén a jelzések felújítása, valamint az út mellett található Mária szobor környezetének rendezése sétány kialakításával. Ide padok kihelyezése is indokolt. A vár felé egy tanösvény létrehozása is cél, melyen a helyi természeti értékek ismertetése valósulhatna meg. </t>
  </si>
  <si>
    <t xml:space="preserve">„A HELYI ENERGIA- ÉS ÉLELMISZERTERMELÉS BIZTONSÁGOT ADHAT EGY KISRÉGIÓNAK”
A Tata, Szomódi  út jobb oldalán  elhelyezkedő 20 hektáros  volt téglagyári területet  az elmúlt években  megszabadítottuk a százéves múlttal rendelkező téglagyártásból eredő tájsebektől, az elavult épületeket lebontottuk, a területet teljes mértékben rekultiváltuk,  vízjogi létesítési  engedéllyel  egy részén tavakat alakítottunk ki és erdősítést is végeztünk. A terület egyik része a szabályozási terv szerint rekreációs tevékenységek létrehozására alkalmas. A teljes terület betonelemes kerítéssel vettük körül. A kifejezetten ipari tevékenységre alkalmas mintegy 6 ha területen teljes mértékű infrastrukturális beruházásokat végeztünk. A rekreációs terület is úttal, villanyhálózattal, szennyvízelvezetéssel  ellátott. A területen belső úthálózatot, közúti rácsatlakozásokat,pakolókat és  kamion parkolókat alakítottunk ki.A területet csatorna hálózattal, elektromos hálózattal,térvilágítással, gázfogadó állomással, gázvezeték hálózattal, ívóvíz,  ipari és tüzivíz  hálózattal, gyengeáramú hálózattal és csatlakozási lehetőségekkel láttuk el. Csarnokok, raktárak építése esetén  csak csatlakoztatni kell az épőület vezetékeit   a  kiépített csatlakozási pontokra. A terület szabályozási, beépíthetőségi tervvel rendelkezik. Ezeket a munkálatokat pályázati pénz igénybevétele nélkül, saját forrásból finanszíroztuk az elmúlt években. A terület több éven keresztül ipari parki minősítéssel rendelkezett. A projekt célja a kihasználatlan terület  és a már mintegy 600 millió Ft-os beruházással saját erőből megvalósított  infrastruktúra hasznosítása. Második ütemben kapcsolódó beruházásként hűtőtároló megvalósítását tervezzük, ami  a  terület nagy részének  hasznosítását eredményezné. A hűtőtárolókat a környező mezőgazdasági kis- és közepes termelők által termelt  termékek (gyümölcsök, húsok  stb.) átmeneti hűtött és mélyhűtött formában történő bértárolásra építenénk meg. Ezzel szükségtelenné válna, hogy a termelők egyedileg  elaprózott hűtőkamrák létesítésére kényszerüljenek, vagy termékeik állaga miatt károsodjanak. Második ütemben egy 1600 m2 alapterületű hűtőház létesítését tervezzük.
E hűtőkapacitás és a harmadik ütemben tervezett műjégpálya elektromos áram igényének kielégítését célozza a tervezett  0,5 Megawattos naperőmű létesítése, mely a rendelkezésre álló 286 KVA vásárolt villamos energiával együtt megfelelő alapot nyújthat a második ütem és részben a harmadik ütem energiaellátására.
</t>
  </si>
  <si>
    <t>MAHOP</t>
  </si>
  <si>
    <t>MAHOP-3</t>
  </si>
  <si>
    <t>MAHOP-4</t>
  </si>
  <si>
    <t>MAHOP1</t>
  </si>
  <si>
    <t>MAHOP2</t>
  </si>
  <si>
    <t>MAHOP3</t>
  </si>
  <si>
    <t>MAHOP4</t>
  </si>
  <si>
    <t>Új Duna-híd építése Komárom - Komarno között</t>
  </si>
  <si>
    <t>A 13. sz. főút Komárom-Kisbér közötti megerősítése 11,5 tonna teherbírásúra</t>
  </si>
  <si>
    <t>Esztergom, teherkomp építése</t>
  </si>
  <si>
    <t xml:space="preserve">Esztergom - M1 autópálya közvetlen összeköttetés Esztergom tervezett hídfőhöz, illetve teherkomp kikötőhöz </t>
  </si>
  <si>
    <t>A kisbéri elkerülő út megépítése, a 81. sz. főút burkolat megerősítése Kisbértől Győr felé 11,5 tonna teherbírásúra</t>
  </si>
  <si>
    <t>Új Duna-híd építése Esztergom - Sturovo között</t>
  </si>
  <si>
    <t>A Budapest-Hegyeshalom vasútvonal részét képező Biatorbágy-Tata közötti vonalszakasz rekonstrukciója és a hozzátartozó állomási közúti létesítmények (P+R parkolók, utak stb.) építése</t>
  </si>
  <si>
    <t>M10 Üröm-Kesztölc (Esztergom-nyugat)</t>
  </si>
  <si>
    <t xml:space="preserve">Kompátkelő építése Neszmély - Dunaradvány között a kapcsolódó útfejlesztésekkel együtt </t>
  </si>
  <si>
    <t>Lilla forrás</t>
  </si>
  <si>
    <t>EUROVELO 6 kerékpárút megépítése</t>
  </si>
  <si>
    <t>KEM-2.1.</t>
  </si>
  <si>
    <t>Ácstól Dömösig</t>
  </si>
  <si>
    <t>Koromla puszta –Turisztika, ló/lovas-kiképző, tábor</t>
  </si>
  <si>
    <t xml:space="preserve">Fiatal lovak képzése
Fiatal lovak belovaglása
Elrontott, rossz szokásokkal rendelkező lovak képzése 
Helyes kommunikáció oktatása lótulajdonosoknak
Ezekhez szükséges kiscsoportos /5-6 lovas /foglakozások /képzések  szervezése és lebonyolítása 
Fiatalok számára nyári táborok szervezése
Ehhez szükség lenne megfelelő infrastruktúra kiépítése/ 5-6 ló/lovas számára
-Vendég lovak számára biztonságos karámok kialakítása fedett beállókkal, itatókkal
-Lovas eszközök/ felszerelések, tisztítóeszközök, egészségügyi szerek/ számára tároló helyiség kialakítása 
-Körkarám/ megfelelő borítású talajjal, biztonságos karámfallal/
-Lovas pálya/ megfelelő borítású talajjal, biztonságos karámfallal/
-Lovak számára akadálypálya kialakítása
-Vendégek/ vendéglovasok számára komfortos szálláshely kialakítása
Pályák kezeléséhez szükséges eszközök beszerzése
-kistraktor talajművelő eszközökkel
-bálák mozgatásához szükséges eszköz/ univerzális kisrakodó/
-Lovak képzéséhez szükséges eszközök beszerzése: kötőfékek, vezetőszárak kontaktpálcák, kantárak, zablák, nyergek, nyeregalátétek, fáslik, invédők
-Közlekedési infrastruktúra kialakítása :
-Közlekedési utak kiépítése sármentes burkolattal kialakítva
-Közlekedési utak biztonságos világításának megoldása
-Lovak szállításához:
- legalább 2-es lószállító beszerzése
- lószállítót biztonságosan mozgatni tudó gépjármű beszerzése
</t>
  </si>
  <si>
    <t>Pilisszentléleki vadászház / pihenőház</t>
  </si>
  <si>
    <t>Pilisszentlélek belterületén, a Pilisi Parkerdővel határos telken álló családi ház többfunkciós pihenőházzá való alakítása a cél. A projekt két részből áll, építés / felújítás és eszközbeszerzés. A felújítás alatt az ingatlan teljes körű szigetelése, nyílászárócseréje valamint modernizálása történne az új igények figyelembevételével. Az eszközbeszerzések köre kiterjedne a berendezési tárgyakra, kerti bútorokra, valamint az aktív pihenést szolgáló sporteszközökre, gyermekjátékokra.  Az ingatlan felújítása lehetőséget teremtene egy 6 fő befogadására alkalmas turistaház kialakítására. A vadászati főszezonban (szept. 1- február 28-ig) a környékbeli vadászati lehetőségeket igénybevevő kül-  és belföldi  vadászok számára nyújtana színvonalas ellátást. A tavaszi és nyári hónapokban akár a bakancsos turisták, akár a többgyermekes családok is élvezhetik itt az erdő háborítatlan nyugalmát. A vendégház felszerelése természetesen az aktív pihenésre vágyó vendégek igényeit is szolgálná. Így  lehetőség nyílna kerékpározásra, lovaglásra, erdei madármegfigyelésre, stb. A ház kezdetben egy fő alkalmazottal működne.</t>
  </si>
  <si>
    <t>Esztergom-Pilisszentlélek</t>
  </si>
  <si>
    <t>Komáromi Turisztikai Egyesület (TDMSZ) tevékenységeinek fejlesztése</t>
  </si>
  <si>
    <t xml:space="preserve">A Duna-Gerecse Nonprofit Kft., mint térségi TDM szervezet fejlesztése I. </t>
  </si>
  <si>
    <t xml:space="preserve">A Duna-Gerecse Nonprofit Kft., mint térségi TDM szervezet fejlesztése II. </t>
  </si>
  <si>
    <t>Komárom turizmusának fejlesztése, turistaforgalom, ismertség növelése, adóbevételek növekedése stb.</t>
  </si>
  <si>
    <t xml:space="preserve">A Duna-Gerecse Turisztikai Nonprofit Kft.-t 2011-ben alapította a Tata és Környéke Turisztikai Egyesület, a Komáromi Turisztikai Egyesület és a Komárom-Esztergom Megyei Önkormányzat. A folyamatban lévő projekt célkitűzésének megfelelően szakmai rutinnal, tapasztalattal rendelkező munkaszervezet létrehozása, és a hosszú távú működés szervezeti, infrastrukurális és szakmai alapjainak megteremtése zajlik, újszerű szolgáltatások bevezetése az alapító szervezetek által képviselt térségi szolgáltatók és a desztinációba érkező turisták megelégedettségének növelése érdekében. A Duna-Gerecse Nonprofit Kft., mint térségi TDM szervezet fejlesztése I. projekt megvalósításával az elindított projektelemek fejlesztését, kiterjesztését, a közös marketing tevékenység erősítését neveznénk meg fő célként. 
A projekt tervezett elemei: 
1. térségi szintű turisztikai kutatások, vendégelégedettség kutatások elvégzése, 
2. TDM tematikájú képzések a munkaszervezetekben dolgozók és az egyesületek tagsága szárára, 
3. szakmai kapcsolattartást és együttműködést elősegítő rendezvények szervezése, tagság a Magyar TDM Szövetségben,
4. komplex marketing akciók lebonyolítása, kiemelten az on-line marketing területére, a turisztikai portál fejlesztésére, tanulmányutak szervezésére összpontosítva,
5. turisták fogadási feltételeit javító fejlesztések, termék és infrastruktúrafejlesztések (kiemelten kezelve a fogyatékkal élőket),
6. a munkaszervezet működését és az innovatív fejlesztések megvalósítását elősegítő eszközbeszerzések. 
A projekt indokoltsága az, hogy a létrehozott TDM szervezet létjogosultsága bizonyított és a desztináció megjelenését a turisztikai piacon csak közös projektek és marketing tevékenység útján lehet megvalósítani. 
</t>
  </si>
  <si>
    <t>Több település</t>
  </si>
  <si>
    <t xml:space="preserve">A Duna-Gerecse Turisztikai Nonprofit Kft.-t 2011-ben alapította a Tata és Környéke Turisztikai Egyesület, a Komáromi Turisztikai Egyesület és a Komárom-Esztergom Megyei Önkormányzat. A folyamatban lévő projekt (KDOP-2.2.1/A-12-2012-0012, „A Duna-Gerecse Turisztikai Közhasznú Nonprofit Kft., mint térségi TDM szervezet szakmai tevékenységének megalapozása”) célkitűzésének megfelelően szakmai rutinnal, tapasztalattal rendelkező munkaszervezet létrehozása, és a hosszú távú működés szervezeti, infrastrukturális és szakmai alapjainak megteremtése zajlik, újszerű szolgáltatások bevezetése az alapító szervezetek által képviselt térségi szolgáltatók és a desztinációba érkező turisták megelégedettségének növelése érdekében. A Duna-Gerecse Nonprofit Kft., mint térségi TDM szervezet fejlesztése I. projekt megvalósításával a már elindított elemek fejlesztése, kiterjesztése megvalósult, szépen alakul a közös marketing tevékenység. A második ütem fő célja az eddig munka elemzése, szükség szerint az új irányok meghatározása, további erőteljes marketing tevékenység lefolytatása. A projekt tervezett elemei: 
1. térségi szintű turisztikai kutatások, vendégelégedettség kutatások elvégzése, 
2. TDM tematikájú képzések a munkaszervezetekben dolgozók és az egyesületek tagsága szárára, 
3. szakmai kapcsolattartást és együttműködést elősegítő rendezvények szervezése, tagság a Magyar TDM Szövetségben,
4. komplex marketing akciók lebonyolítása, kiemelten az on-line marketing területére, a turisztikai portál fejlesztésére, tanulmányutak szervezésére összpontosítva,
5. turisták fogadási feltételeit javító fejlesztések, termék és infrastruktúrafejlesztések (kiemelten kezelve a fogyatékkal élőket),
6. a munkaszervezet működését és az innovatív fejlesztések megvalósítását elősegítő eszközbeszerzések. 
A projekt indokoltsága az, hogy a létrehozott TDM szervezet létjogosultsága bizonyított és a desztináció megjelenését a turisztikai piacon csak közös projektek és marketing tevékenység útján lehet megvalósítani. 
</t>
  </si>
  <si>
    <t xml:space="preserve">Tatabányán számos épület tartalmaz az egészségre egyértelműen káros azbesztet. A város célja, hogy a lakásállomány minél nagyobb hányada szabaduljon meg ezektől a veszélyes hulladékoktól, megvédve ezzel az ott élők egészségét, illetve növelve az adott ingatlan értékét. A tervezett beruházás magában foglalja az érintett területen a terület előkészítését, az érintett épületekből az azbeszt hőszigetelés eltávolítását, majd annak környezetbarát megsemmisítését, továbbá új 10 cm vastag szigetelés felrakását. </t>
  </si>
  <si>
    <t>Azbesztmentesítés Tatabányán</t>
  </si>
  <si>
    <t xml:space="preserve">Az Önkormányzat célja az, hogy első körben a forgalmasabb utak mentén, illetve a közterületeken, közparkok mentén kiépülhessen egy korszerűbb, energiatakarékosabb közvilágítási rendszer. </t>
  </si>
  <si>
    <t>LED-es közvilágítás kiépítése</t>
  </si>
  <si>
    <t>A helyi lakosság által egyre inkább igényelt bölcsődei szolgáltatások színvonalas megvalósításához elengedhetetlen a megfelelő személyi háttér megléte. A nevelési munka korszerű, naprakész tudásanyagot feltételez, ami a munkavállalók számára folyamatos képzéseket, újabb kompetenciák megszerzését igényli. A bölcsődék megfelelő színvonalú működéséhez eszközfejlesztésre is szükség van.</t>
  </si>
  <si>
    <t>Optimális személyi és tárgyi feltételek biztosítása a bölcsődékben (szervezetfejlesztés, képzések, tréningek, szakmai és családi programok megvalósítása, eszközök beszerzése, egyéb anyagköltség).</t>
  </si>
  <si>
    <t>Munkavállalók lelki egészségének javítása tréningek révén. Csapatépítő és stresszkezelő tréning, valamint gyászfeldolgozó kurzus szervezése. Tárgyi feltételek javítása a megfelelő szakmai tartalommal (pl decubitus ágyak a Szent Teréz Idősek Otthonában); a szociális munka hatékonyságának és színvonalának növelése érdekében szükségesek a tréningek, valamint a fluktuáció csökkentése érdekében.</t>
  </si>
  <si>
    <t>Humán erőforrás fejlesztés a TJ ESZI-ben (alap és szakellátás)</t>
  </si>
  <si>
    <t>Az ipari parkok vállalatainak komoly igénye van az olyan szakképzett munkaerőre, akit rögtön munkába tudnak állítani.A cél elérésének érdekében a tatabányai Integrált Szakiskola Bánki Donát telephelyének bővítése és komplex fejlesztése valósulna meg. A projekt közvetlen célja a szaképzés szakmai és infrastruktúrális fejlesztése, a szükséges taneszközökkel felszerelt gyakorlati képzőhely kialakítása, elméleti és gyakorlati képzés felylesztése, tanműhelyek, laborok, szaktantermek és eszközök fejlesztése.</t>
  </si>
  <si>
    <t>A felsőfokú tanulmányokra való felkészítés, a műszaki pálya megismertetése és megkedveltetése a fiatalok körében, a műszaki jellegű műveltség és kultúra megalapozása érdekében, a projekt keretében emelt szintű reálképzés, reál tagozatos gimnáziumi képzés kerülne kidolgozásra és bevezetésre. Ennek jelenleg célszerűnek tűnő helyszíne lehet az Árpád Gimnázium melynek épülete rfészben bővülne és teljeskörűen felújításra kerülne,ezen felül szükséges a célokhoz igazodó képzési profil, szakmai tartalom kialakítása, az ehhez szükséges technikai feltételek megteremtése szakmai módszertani fejlesztések .</t>
  </si>
  <si>
    <t>Reál Gimnázium kialakítása</t>
  </si>
  <si>
    <t xml:space="preserve">A projekt intézkedései a rendszerben keletkező hőveszteség csökkentésére, ezen keresztül pedig jelentős energia-megtakarítás elérésére, illetve a szolgáltatás-biztonság jelentős javítására irányulnak. A fejlesztések nélkülözhetetlenné váltak a lakossági árak minél kedvezőbb szinten tartása érdekében. </t>
  </si>
  <si>
    <t>Gyakorlati képzőhelyek kialakítása a gazdasági szerepők közreműködésével(inkubátorház szerű kialakításban), zöld vagy barnamezős ipar iterületeken. (kidolgozás alatt)</t>
  </si>
  <si>
    <t>Gyakorlati képzőhelyek kialakítása</t>
  </si>
  <si>
    <t>Tatabánya és környéke szakképzésfejlesztés (2014-20) (1-2. projekt)</t>
  </si>
  <si>
    <t>A projekt a NIF (Biatorbágy-Tata) projekt kerertében megvalósuló "Sárberek-Bánhida összekötés I szakasz" beruházáshoz kapcsolódik. Az útépítés ( (út, kerékpárút, körforgalom, stb.) a városi úthálózatba (tömegközlekedési lehetőséggel) való csatklakozást teremti meg, ezáltal új jrat nyomvonalat biztosít a tömegközlekedésben a kiépített szakasz által ( Polacsek közön át a Kossuth utcáig)</t>
  </si>
  <si>
    <t>Sárberek-Bánhida összekötés II szakasz</t>
  </si>
  <si>
    <t xml:space="preserve">Sárberek-Bánhida összekötés I szakasz megvalósítása (út, kerékpárút, különszintű vasút-közút keresztezés kiépítés - tömegközlekedés vezetése törtánik a szakaszon) NIF Biatorbágy-Tata közötti vonalszakasz rekonstrukció keretében  
</t>
  </si>
  <si>
    <t>Sárberek-Bánhida összekötés I szakasz</t>
  </si>
  <si>
    <t>Cembrit üzem modernizálás, technológia megújítás, gyártás bővítés</t>
  </si>
  <si>
    <t>Technológia fejlesztés, gépbeszerzés a Babits Kft.-nél</t>
  </si>
  <si>
    <t>Telephelyfejlesztés a Babits Kft.-nél</t>
  </si>
  <si>
    <t>Telephely fejlesztés</t>
  </si>
  <si>
    <t>Gégol gyártási technológia fejlesztés</t>
  </si>
  <si>
    <t>Vállalkozásbővítés</t>
  </si>
  <si>
    <t>Raltech telephely és technológia fejlesztés</t>
  </si>
  <si>
    <t>Eszközbeszerzés</t>
  </si>
  <si>
    <t>Infrastruktúra fejlesztés a Fémép 2003 Kft.-nél</t>
  </si>
  <si>
    <t>Térségi szintű integrált, foglalkoztatás orientált gazdaságfejlesztés</t>
  </si>
  <si>
    <t>Telephely korszerűsítés a Glastronic Kft-nél</t>
  </si>
  <si>
    <t>Gépvásárlás a Fülöp Kőfaragó Kft-nél</t>
  </si>
  <si>
    <t>Ipartelepítés, a termelőkapacitások bővítése jelentős munkahelyteremtéssel és megtartással</t>
  </si>
  <si>
    <t>Autómosó és motorkerékpár,kerékpár szakszervíz és üzlet létrehozása</t>
  </si>
  <si>
    <t>Eszközbeszerzések</t>
  </si>
  <si>
    <t>Gép és eszköz vásárlás</t>
  </si>
  <si>
    <t>KTL festősor építése, a hozzá tartozó felülettisztító rendszer infrastruktúrával</t>
  </si>
  <si>
    <t>Ipari terület fejlesztése (vásárlás, infrastuktúra kialakítás)</t>
  </si>
  <si>
    <t>Vaskapu pusztai iparterület infrastruktúra fejlesztése</t>
  </si>
  <si>
    <t>Iparterület közművesítése</t>
  </si>
  <si>
    <t>Raktárbázis bővítése</t>
  </si>
  <si>
    <t>Vagyonvédelmi biztonságot szolgáló kamera rendszer kiépítése a Timx Kft-nél</t>
  </si>
  <si>
    <t>Szociális helységet és portát magába foglaló épület kialakítása a Timx Kft-nél.</t>
  </si>
  <si>
    <t xml:space="preserve">Komárom – Kisigmánd integrált területi beruházás. Eurotrade M1 logisztikai központ I. ütem.
M1 központi kamionparkoló
</t>
  </si>
  <si>
    <t xml:space="preserve">Komárom – Kisigmánd integrált területi beruházás. Eurotrade M1 logisztikai központ II. ütem.
M1 Kereskedelmi és Szolgáltató Központ
</t>
  </si>
  <si>
    <t>A Bakonyalja-Kisalföld kapuja értékleltárai</t>
  </si>
  <si>
    <t>Megyei alternatív befektetés és beruházás ösztönzés, projekt előkészítés, marketing</t>
  </si>
  <si>
    <t>Profilbővítés az André Van Olst Kft-nél</t>
  </si>
  <si>
    <t>A Misztótfalusi Kft. nyomdájának felújítása, piaci versenyképességének fokozása</t>
  </si>
  <si>
    <t xml:space="preserve">Beruházás: Meglévő termelő berendezések megújítása, átalakítása, új berendezések vásárlása, beüzemelése
Célja: Képesnek lenni 25000tonna/év szálcement homlokzati termék gyártására és a szükséges új felületkezelési technológiával kiegészítve magas színvonalú termék előállítására. A szálcement gyártás legmodernebb európai gyárának létrehozása.
Indokoltsága: részben cégcsoporton belüli gyártásáthelyezés technológia-fejlesztéssel, megújítással, kihasználva a nyergesújfalui telephely pozitív adottságait.
Beruházás: Meglévő termelő berendezések megújítása, átalakítása, új berendezések vásárlása, beüzemelése
Célja: Képesnek lenni 25000tonna/év szálcement homlokzati termék gyártására és a szükséges új felületkezelési technológiával kiegészítve magas színvonalú termék előállítására. A szálcement gyártás legmodernebb európai gyárának létrehozása.
Indokoltsága: részben cégcsoporton belüli gyártásáthelyezés technológia-fejlesztéssel, megújítással, kihasználva a nyergesújfalui telephely pozitív adottságait.
</t>
  </si>
  <si>
    <t xml:space="preserve">Gépek beszerzése és technológia fejlesztés a Babits Kft.-nél.
Indok: Megrendelői kör igényli a fejlesztéseket, egyébként nem tudunk megfelelni a piaci igényeknek.
</t>
  </si>
  <si>
    <t>Új telephely létesítése 1600m2-es csarnokkal. Indok: A régiben nem férünk el</t>
  </si>
  <si>
    <t>Építőipari kivitelezőként régi meg nem valósult célunk a megfelelő nagyságú, minőségű és felszereltségű telephely felépítése. A fejlesztés során a kereskedelmi céloknak is helyt adó csarnok újabb piaci lehetőséget is nyitna cégünknek. A megfelelőn felszerelt és kellő tágasságú műhely csarnok pedig minőségileg tudná javítani szolgáltatásunkat</t>
  </si>
  <si>
    <t xml:space="preserve">Gégol gyártási technológia fejlesztés: a jelenlegi fluxálóolaj gyártás technológiájának energetikai fejlesztése, hulladékhő visszanyerése. Emellett olajos veszélyes hulladékok feldolgozását célzó gépi beruházás, célja olajos flakonok és olajszűrők ártalmatlanítása </t>
  </si>
  <si>
    <t>Tokod</t>
  </si>
  <si>
    <t>A projekt megvalósításához szükséges a telephely épületének bővítése. Vállalkozásunk fejlesztéséhez szükséges szervizgépkocsipark bővítése, valamint informatikai rendszerek fejlesztése, bővítése</t>
  </si>
  <si>
    <t>A Raltech Kft telephelyén található csarnokrendszerek bővítése építési beruházással, és technológia fejlesztés keretében  komplett technológiai sor és gépek beépítése, beszerzése. A projektet a piaci igényeknek történő megfelelés keretén belül az új technológiai berendezések helyigényének megteremtése, és az új technológiák beszerzésével a hatékonyság növelése indokolja</t>
  </si>
  <si>
    <t>Autó- és fémipari munkák elvégzéséhez, kapacitásbővítéshez, technológia-fejlesztéshez eszközbeszerzés</t>
  </si>
  <si>
    <t>A SÜPE Bt. 2014-ben befejezi az új telephelye építését, ahol egy korszerű, környezetbarát faipari üzem létesítése valósul meg. Az új, barnamezős beruházással a tatai ipari parkban épülő üzemben az üzembe helyezéstől 8 fővel indul a termelés. A meglévő technológia mellett lehetőség van egy új profillal a nemzetközi piacra is bejutni, mely speciális faipari gépeket igényel, mellyel egy új, növekvő piaci szegmensre tudna a cég belépni. Ehhez az új fejlesztéshez kívánunk fejlesztési támogatást igénybe venni</t>
  </si>
  <si>
    <t xml:space="preserve">Cégünk egy kis településen, Máriahalmon működik, jelenleg a települést és vonzáskörzetét szolgálja ki. Legfőként épületgépészeti termékeket (pl. csaptelepeket, PVC-idomokat, radiátorszelepeket, rézidomokat és hasonló termékeket) kínálunk vevőink részére nagy választékban.
Mivel a kis településen más hasonló szolgáltató nincs, a vevők igényeinek minél teljesebb kiszolgálása érdekében nagyon széles termékskálát tartunk raktáron. Ehhez óhatatlanul nagy raktározó térre van (és még nagyobbra lenne) szükség.Szeretnénk vevőkörünket bővíteni egyrészt fizikai környezetünkben, másrészt internetes áruház révén még szélesebb kör részére kínálnánk termékeinket és szolgáltatásainkat.
Jelenleg vállalkozásunk a családi házunk alsó szintjén működik, raktáraink több egymással nem összefüggő helyiségben vannak kialakítva, ami sokszor okoz nehézséget a vevők gördülékeny kiszolgálásában. Nem is elegendő már tevékenységeinkhez, vállalkozásunk jelenlegi működéséhez sem a rendelkezésre álló alapterületet: a továbbfejlődéshez mindenképp egy új csarnok építése jelenthet megoldást.  Egy olyan, korszerű, színvonalas raktárcsarnokot szeretnénk építeni, mely megfelel a mai kor követelményeinek, illetve elvárásainak, ahol helyet kaphat majd egy kis üzlethelyiség és a cég irodája is. Az új csarnokban több gépet és felszerelést is el tudnánk helyezni, a beruházás így szolgáltatás-bővítést is eredményezne.
A raktárcsarnok építéséhez elkészíttettük a szükséges terveket, sőt jogerős építési engedéllyel is rendelkezünk már. Az ingatlan, melyen a fejlesztés megvalósulna, nem a cég tulajdona, csak használati jogunk van hozzá. Hosszabb távú terveinkhez, a vállalkozás biztonságos működtetéséhez mindenképp szeretnénk megvásárolni az ingatlant. Ehhez lenne szükségünk a támogatásra.
</t>
  </si>
  <si>
    <t>Helyi cégek telephelyének felújítása, fejlesztése, munkaerő kapacitás növelése, újabb munkahelyek teremtése</t>
  </si>
  <si>
    <t>Az elavult géppark frissítése az alábbi gépekkel:
1 db 8 t-s gumikerekes forgókotró
2 db univerzális rakodógép
4 db mini rakodógép
1 dm mini forgó rakodógép</t>
  </si>
  <si>
    <t>Oroszlányi telephelyünk technológiafejlesztését, épület korszerűsítését, tevékenységeink végzéséhez szükséges új eszközök beszerzését tervezzük. Jelenlegi kapacitásaink további bővítése és a meglévők jobb kihasználtsága továbbá az előállítási költségek csökkentése érdekében indokolt jelen projektünk megvalósítása.</t>
  </si>
  <si>
    <t>A társaság kőmegmunkáló gépek vásárlását tervezi EU támogatás igénybevételével</t>
  </si>
  <si>
    <t xml:space="preserve">Járműipari gyártókapacitásaink jelentős bővítése új, high-tech berendezések beszerzésével és ingatlan/ infrastruktúra bővítéssel. A projekt célja a megrendelői oldalon jelentkező jelentős igények kielégítése. A projekt indokoltságát a kapacitásaink bővítése és a piaci igénye kielégítése okozza.  </t>
  </si>
  <si>
    <t>Műhelyünk 1991 óta működő vállalkozás. Ügyfeleink közt végzett közvélemény kutatás alapján jutottunk arra az elhatározásra hogy igény van egy jó autómosóra és egy profi motorkerékpár, ill. kerékpár szakszervizre és üzletre. Célunk ügyfeleink teljes körű kiszolgálása és minél több munkahely létrehozása.</t>
  </si>
  <si>
    <t xml:space="preserve">Építőipari vállalkozásom fellendüléséhez lapvibrátor és bobcat 753 mini rakodóhoz árokásó kanál és betonkeverő kanál beszerzésére van szükségem. </t>
  </si>
  <si>
    <t>Cégünk több mint tíz éve működik, fő tevékenységünk tetőszerkezetek építése, újabban monolit födémek és egyéb szerkezetek zsaluzásával is foglalkozunk. Önerőből nem tudunk új járművekre és gépekre beruházni. Targoncát szeretnénk vásárolni valamint új kis tehergépkocsira lenne szükségünk. Úgy látjuk, hogy a tetőépítés már nem olyan sok mint régen volt így a monolit szerkezetek zsaluzása kerül előtérbe. Ha sikerülne még vásárolnunk további munkahelyeket tudnánk biztosítani.</t>
  </si>
  <si>
    <t xml:space="preserve">KTL festés (kataforetikus festés, katódos merítőkádas felületkezelés, elektroforetikus festés, E-Coat)
A KTL technológia során elektrokémiai eljárásokat lehet használni a festék leválasztásához. A festési eljárás során a munkadarabot a vizesbázisú festékközegbe mártjuk, erre egyenáramot kapcsolunk. A munkadarab így a festéket magához vonzza, ezzel egyenletes bevonatot képez a felületen. Az eljárásnak köszönhetően a festék a kezelendő termék sarkaiba és hajlataiba is képes behatolni. Elsősorban a gépjárműiparban alkalmazott felületvédelmi eljárás, lemez és öntvény alkatrészeken.
KTL festés közepes rétegvastagsággal (20µ)
</t>
  </si>
  <si>
    <t>Tokod-Üveggyár, Tát</t>
  </si>
  <si>
    <t>Bajóton jelentős ipari terület nem található, így saját bevételeink növelésének egyetlen módja ipari területek magánkézből történő felvásárlása után, ipari területek kialakítása, majd jelentősebb iparűzési adóval rendelkező vállalkozók letelepítése. A beruházással munkahelyek teremtődnének, amelyek nem csak a település lakóinak, hanem a környékben élőknek is hosszú távú munkalehetőséget biztosítanának, ezzel mintegy csökkentené a múltban felszámolásra került cégek (Piszke Papírgyár közel 300 embert bocsátott el, Holcim Zrt. Megszűnése, stb.) okozta munkanélküliséget. Rendezési tervünk jelenleg is tartalmaz kereskedelmi-gazdasági övezetet.</t>
  </si>
  <si>
    <t>A meglévő 10-es út melletti iparterület közműellátottságának hiánya az ott működő vállalkozások fejlődésének korlátat szabnak. A tervezett M1 autópálya felé vezető gyorsforgalmi út a terület mellett kerül kialakításra, az iparterület és a gyorsforgalmi út kapcsolatára a meglévő úthálózat fejlesztésre szorul.</t>
  </si>
  <si>
    <t>Iparterületen épült csarnokok infrastruktúrával történő ellátása (út, víz, villany, gáz, csatorna)</t>
  </si>
  <si>
    <t>Az IKR Zrt. Szétválásával 2012 novembere óta működik jelenlegi formájában a cég a cseh tulajdonú AGROFERT cégcsoport részeként. A cég árbevételének 44 %-át a műtrágya-értékesítés, a többit a növényvédő-szer forgalmazás és terménykereskedelem  adja. A projekt a műtrágya üzletághoz kapcsolódó raktárbázis bővítését foglalja magában.</t>
  </si>
  <si>
    <t>Társaságunk kamionbontással, illetve keletkezett bontott alkatrészek forgalmazásával is foglalkozik. Telephelyünk kitettsége a bel és külterület határán fokozott, ezért tervezzük a komplett vagyonvédelmi rendszer kiépítését ami 24 db nagyfelbontású, részben rendszámfelismerő kamera rendszer telepítését jelenti. A nagyértéket magába foglaló alkatrész raktárban nagy csábítás a dolgozók és a vásárlók oldaláról is mivel méretre kicsi de értékre jelentő alkatrészek könnyen eltulajdoníthatók. Ezért a raktárcsarnokot teljes lefedettséggel tervezzük bekamerázni. A 2,2 ha-os telephelyünkön ugyan körbekerített és térvilágítással is ellátott, de a forgalom várható nagysága illetve annak ellenőrzése valamint az  „éjszakai élet” nyomon követése indokolja a jelzett kamera szükségét.</t>
  </si>
  <si>
    <t xml:space="preserve">A társaság által foglalkoztatott fizikai állomány létszámának növekedése teszi szükségessé, hogy megfelelő méretű és színvonalú szociális helyiségek (pihenő, öltöző, zuhanyzó, mosdók) álljanak rendelkezésre. Telephelyünk porta szolgálata ideiglenesen lakókonténerben került elhelyezésre ami már nem felel meg sem az elvárásoknak sem a telephely színvonalának. A konténer kiváltása mindenképpen indokolt, ha nem építkezünk, akkor másik konténert kell vásárolnunk. Az új épület megfelelő módon megoldhatná a még hiányzó létesítmények pótlását. </t>
  </si>
  <si>
    <t xml:space="preserve">AZ INTEGRÁLT TERÜLETI BERUHÁZÁS I. ütemének (M1 komáromi csomópont központi kamionparkoló) STRATÉGIAI KIINDULÓ PONTJAI
Az M1 autópálya 13. sz. főúttal alkotott komáromi csomópontjában fonódik logisztikai szempontból az M 1 autópálya, valamint a Magyar-Szlovák Országhatáron Komáromtól nyugatra létesülő Új Duna-híd által a területre vezető főút forgalma. Az Új Duna-híd közvetlen kapcsolatot biztosít a szlovákiai 64. sz. főúttal is, s azon keresztül Érsekújvár illetve Nyitra irányába.
A Komáromtól nyugatra létesülő Új Duna-híd kiépítésének első ütemeként megépült a Komárom déli elkerülő út 13. számú és 1. számú főút közötti szakasza, a 131. számú főút.
A várhatóan 2017. évben megvalósuló Új Duna híd a kapcsolódó Komárom déli elkerülő úton keresztül jelentős nemzetközi tranzit forgalmat vezet majd le az Országhatár irányából az M 1 autópálya felé. A határhíd fontosságát növeli, hogy a magyar-szlovák teljes határszakaszon nincs még egy ilyen adottságú határátkelőhely, így a közép-európát átszelő észak-déli közúti tehergépjármű
forgalom kitüntetett módon fogja azt igénybe venni. Az Új Duna híd megépítésén túlmenően magyar oldalon szükséges a Komárom déli elkerülővel történő összekötés megvalósítása a forgalom 13. sz. főúthoz és azon keresztül az M1 autópálya meglévő komáromi csomópontjához történő levezetéséhez, míg szlovák oldalon a 63. számú főúthoz való külön szintű csatlakozás biztosítása.
A határhíd kiépítése illetve a kapcsolódó közlekedés hálózat fejlesztés révén biztosítható a térség emelt szintű transznacionális közúti közlekedési rendszere. A Komárom Város határában kialakuló
észak-déli kapcsolat Szlovákia irányából a 13. sz. főúton keresztül az M1 autópályával létesít
direkt elérést. Hazai oldalon a forgalom elsősorban az M 1 autópályára irányul illetve jelentős regionális gazdaságélénkítő hatással a 13. számú és 81. számú főúton keresztül Kisbér, Mór, Székesfehérvár és Dunaújváros gazdasági övezet és vonzáskörzete felé.
A 13. számú főút jelenleg teljes értékű külön szintű csomóponttal keresztezi az M1 autópályát. Az M1 autópálya biztosítja a gyorsforgalmi kapcsolatot Ausztria, valamint a főváros irányába. Az autópálya a Helsinki IV. folyosó, mely a TEN-T hálózat része, az Európai Unió közúthálózatában igen jelentős szereppel bír. A tervezett fejlesztési terület az M1-es autópálya mellett helyezkedik el, az autópálya déli oldalán a csomópont környezetében. A fejlesztési terület mintegy 30-40 ha nagyságú. Az Eurotrade M 1 Truck Centrum működő telephelyén felül az ingatlanok jelenleg mezőgazdasági művelés alatt állnak. Az Eurotrade M 1 logisztikai központ fejlesztési projekt a fent részletezett forgalom átrendeződést, forgalom növekedést veszi alapul. A fejlesztés egyrészt a nemzetközi tranzit tehergépjármű forgalom korrekt átvezetéséhez szükséges teljes körű szolgáltatást kívánja biztosítani, másrészt a térséget szelő közúti forgalom által indukált logisztikai, kereskedelmi és szolgáltató tevékenységeket kívánja megragadni.
Az Új Duna-híd valamint a hozzá kapcsolódó közlekedés hálózat fejlesztés és az M 1 autópálya Komárom- Kisigmánd csomóponti térség fejlesztésének kiemelt fontossága indokolttá teszi azt, hogy integrált területi beruházásként kerüljön a komplex fejlesztés kezelésre. Ehhez meg kell szerezni a megfelelő intézményi támogatásokat.
Az Eurotrade M1 logisztikai központ első ütemében a kamionparkolót szeretnénk megvalósítani, amely véleményünk szerint országos fontosságú, kiemelt projekt lehet, mert
- jelenleg is komoly problémát jelent Bicske és Győr között az M1 autópályán közlekedő nagyon jelentős számú kamionforgalom parkoltatása
- a fentiekben ismertetett stratégiai okokból ez a forgalomterhelés lényegesen nőni fog az új Duna híd megépítésével. 
- amint a 2013. március 15-én történt időjárási körülmények is indokolják, előfordulhatnak olyan esetek, amikor az M1 autópályát tehermentesíteni kell a kamionforgalom alól. Erre a jelenlegi helyzetben csak a komáromi csomópontban kialakítandó,  jelentős kapacitású kamionparkoló lenne megfelelő.
</t>
  </si>
  <si>
    <t xml:space="preserve">AZ INTEGRÁLT TERÜLETI BERUHÁZÁS II. ütemének (M1 Keresekedelmi és Szolgáltató Központ) STRATÉGIAI KIINDULÓ PONTJAI
Az M1 autópálya 13. sz. főúttal alkotott komáromi csomópontjában fonódik logisztikai szempontból
az M 1 autópálya, valamint a Magyar-Szlovák Országhatáron Komáromtól nyugatra létesülő
Új Duna-híd által a területre vezető főút forgalma. Az Új Duna-híd közvetlen kapcsolatot biztosít
a szlovákiai 64. sz. főúttal is, s azon keresztül Érsekújvár illetve Nyitra irányába.
A Komáromtól nyugatra létesülő Új Duna-híd kiépítésének első ütemeként megépült a Komárom
déli elkerülő út 13. számú és 1. számú főút közötti szakasza, a 131. számú főút.
A várhatóan 2017. évben megvalósuló Új Duna híd a kapcsolódó Komárom déli elkerülő úton
keresztül jelentős nemzetközi tranzit forgalmat vezet majd le az Országhatár irányából az M 1
autópálya felé. A határhíd fontosságát növeli, hogy a magyar-szlovák teljes határszakaszon nincs
még egy ilyen adottságú határátkelőhely, így a közép-európát szelő észak-déli közúti tehergépjármű
forgalom kitüntetett módon fogja azt igénybe venni.
Az Új Duna híd megépítésén túlmenően magyar oldalon szükséges a Komárom déli elkerülővel
történő összekötés megvalósítása a forgalom 13. sz. főúthoz és azon keresztül az M1 autópálya
meglévő komáromi csomópontjához történő levezetéséhez, míg szlovák oldalon a 63. számú
főúthoz való különszintű csatlakozás biztosítása.
A határhíd kiépítése illetve a kapcsolódó közlekedés hálózat fejlesztés révén biztosítható a térség
emelt szintű transznacionális közúti közlekedési rendszere. A Komárom Város határában kialakuló
észak-déli kapcsolat Szlovákia irányából a 13. sz. főúton keresztül az M1 autópályával létesít
direkt elérést. Hazai oldalon a forgalom elsősorban az M 1 autópályára irányul illetve jelentős
regionális gazdaságélénkítő hatással a 13. számú és 81. számú főúton keresztül Kisbér, Mór,
Székesfehérvár és Dunaújváros gazdasági övezet és vonzáskörzete felé.
A 13. számú főút jelenleg teljes értékű különszintű csomóponttal keresztezi az M1 autópályát.
Az M1 autópálya biztosítja a gyorsforgalmi kapcsolatot Ausztria, valamint a főváros irányába.
Az autópálya a Helsinki IV. folyosó, mely a TEN-T hálózat része, az Európai Unió közúthálózatában
igen jelentős szereppel bír
A tervezett fejlesztési terület az M1-es autópálya mellett helyezkedik el, az autópálya déli oldalán
a csomópont környezetében.
A fejlesztési terület mintegy 30-40 ha nagyságú.
Az Eurotrade M 1 Truck Centrum működő telephelyén felül az ingatlanok jelenleg mezőgazdasági
művelés alatt állnak.
Az Eurotrade M 1 logisztikai központ fejlesztési projekt a fent részletezett forgalom átrendeződést,
forgalom növekedést veszi alapul.
A fejlesztés egyrészt a nemzetközi tranzit tehergépjármű forgalom korrekt átvezetéséhez szükséges
teljes körű szolgáltatást kívánja biztosítani, másrészt a térséget szelő közúti forgalom által
indukált logisztikai, kereskedelmi és szolgáltató tevékenységeket kívánja megragadni.
Az Új Duna-híd valamint a hozzá kapcsolódó közlekedés hálózat fejlesztés és az M 1 autópálya
Komárom- Kisigmánd csomóponti térség fejlesztésének kiemelt fontossága indokolttá teszi azt,
hogy integrált területi beruházásként kerüljön a komplex fejlesztés kezelésre. Ehhez meg kell
szerezni a megfelelő intézményi támogatásokat.
Az Eurotrade M1 logisztikai központ második ütemében kereskedelmi és szolgáltató központot tervezünk megvalósítani, amely véleményünk szerint országos fontosságú, kiemelt projekt lehet, mert
• A terület a Budapest – Tatabánya – Győr – Székesfehérvár innovációs nagytérség része, s
mint ilyen kiválóan alkalmas kiemelkedő színvonalú gazdasági – logisztikai – kereskedelmi –
turisztikai kultúra meghonosítására.
• Nemzetközi határátkelő található a terület közelében Komáromnál - Új Duna híd - (10 km),
illetve Győrnél (50 km), Hegyeshalomnál és Rajkánál (90 km).
• A fejlesztési terület mellett húzódik a Helsinki Folyosók közül a IV. számú, amely az M1-es
autópálya, valamint a közelben található a VII. számú Folyosó, amely maga a Duna.
• A Dunán a fejlesztési területtől 27 km-re Gönyűnél nemzetközi folyamkikötő található.
• A Budapest – Hegyeshalom 1. számú vasúti fővonal jelentős kapacitású teherpályaudvara
található Komáromban (10 km) illetve Ácson (17 km).
• A Győr mellett Pérnél (40 km) komoly fejlesztés előtt álló üzleti repülőtér üzemel
</t>
  </si>
  <si>
    <t xml:space="preserve">A Bakonyalja-Kisalföld kapuja Vidékfejlesztési Egyesület a Kisbéri- és a Komáromi kistérségek tagtelepüléseinek – Komárom kivételével – 65 szervezete (önkormányzatok, vállalkozások és civil szervezetek) alapította 2008-ban közös vidékfejlesztési feladatok ellátása, az Európai Mezőgazdasági és Vidékfejlesztési Alap forrásainak elérése és eredményes felhasználása érdekében.
Az egyesület 4 fős, Kisbéren működő munkaszervezete eddigi munkája során az akciócsoport munkaszervezeti feladatainak, valamint a Mezőgazdasági és Vidékfejlesztési Hivatal által delegált kérelem feldolgozási és kezelési feladatok ellátása mellett sok, a közösség érdekében vállalt programot is szervezett, melyek a vidék-, a közösség- és a helyi gazdaság fejlesztését, a térség-marketing erősítését célozzák:
 tájékoztatási, projektgenerálási, tanácsadási tevékenység;
 uniós és hazai pályázati projektötletek kidolgozásának és megvalósítását segítése;
 szakmai konferenciák, képzések szervezése;
 kiadványok készítése és terjesztése.
A célterület nem rendelkezik naprakész, tematikus információs kiadványokkal.
Bár a működési területünkön jellemzőek az egy vagy néhány főt foglalkoztató szolgáltató és termelő mikrovállalkozások, a mai napig nem készült lakosaink számára a mindennapokban használható, helyi információkat tartalmazó adatbázis.
Az elmúlt években számos turisztikai fejlesztés készült el célterületén, azonban nincs a turisták információs igényeit kielégítő, a közelmúlt turisztikai fejlesztéseit is tartalmazó, aktualizált, széleskörűen publikált információs kiadvány.
A projekt fő célja: naprakész, tematikus információs adatbázis és kiadványok készítése által a helyi társadalom és –gazdaság fejlesztése.
Jelen projekt keretében megvalósítandó tevékenységek:
Két szakmai értékleltár kialakítása, publikálása nyomdai kiadvány formájában 10.000-10.000 példányban (kötészet: tűzve; méret: A/5; terjedelem: 60 oldal; borító: 200g, 4+4 szín; belív: 135g, 1+1 szín), valamint saját honlapunkon (www.bakonyalja-kisalfold-kapuja.hu) az akciócsoportunk területéről az itt élők mindennapi tájékoztatása, valamint az ide látogató turisták átfogó tájékoztatása céljából az alábbi tematika szerint:
1. Szakmai értékleltár
- Az akciócsoport területének általános bemutatása
- Polgármesteri hivatalok
- Egészségügyi intézmények
- Szakmai tanácsadó szervezetek
- Vállalkozások (Építőipar, Szolgáltatások)
- Civil szervezetek (települési bontásban)
2. Turisztikai értékleltár
- Az akciócsoport területének általános bemutatása turisztikai szempontból
- Információs lehetőségek, kontaktok
- Településenkénti bontásban:
Látványosságok (épített és természeti értékek)
Attrakciók (események, kulturális értékek)
Szállás-, vendéglátóhelyek
A fejleszteni kívánt tevékenységhez kötődő költségek:
- eszközök (2 db laptop operációs rendszerrel, táskával; 1 db fax-multifunkciós nyomtató; 1 db projektor vetítővászonnal) beszerzése;
- marketing kiadások (kiadványok, kapcsolódó fényképek elkészítésének és terjesztésének költségei)
</t>
  </si>
  <si>
    <t>HITA továbbfejlesztése:
A megyei befektetés- és beruházás ösztönzés és kapcsolódó intézményfejlesztési programok
- Befektetés ösztönzés, megyei támogatási rendszer kiépítése
- Működéshez szükséges immateriális javak beszerzése
- Működési költségek támogatása</t>
  </si>
  <si>
    <t>A cég tevékenységének legfontosabb eleme az élő naposcsibe nemzetközi szállítása, ezen belül a tenyésztési célú szülő és nagyszülő párok szállítása, ami magas élelmiszerbiztonsági és higéniai feltételeknek való megfelelést jelent.  Kulcsfontosságú, hogy a cég kamionjai ezeknek a feltételeknek megfeleljenek, ehhez pedig a kamionok rendszeres mosása szükséges. A cég szeretné a telephelyének szomszédságában fekvő már használaton kívüli kamionmosót felújítani és újra üzembe helyezni. A cég a kamionmosót nemcsak saját célra kívánja felhasználni, hanem tervezi a térség logisztikai vállalkozásainak, sőt mezőgazdasági pépeknek a mosását is, amivel a cég profilja tovább bővülne, ezáltal versenyképessége tovább nőne. Prognosztizálható, hogy e szolgáltatásra nagy lesz az igény, amit az is jelez, hogy a 65 kamionnal rendelkező Bábolna Sped Kft. már jelezte, hogy igénybe venné a szolgáltatást. A beruházási terület jelenleg erősen leromlott állapotban van, sőt közvetlen életveszélyt elhárító munkák elvégzésére is szükség van. A cég tervezi, hogy e tevékenységet a lehető leghamarabb elindítja egy minimális kapacitással és a pályázatot e tevékenység bővítésére, a technológia korszerűsítésére kívánja majd benyújtani.</t>
  </si>
  <si>
    <t>A Misztótfalusi Kft nyomdaipari tevékenységet végez Bábolnán, ahol a térség gazdasági társaságai részére készítenek különféle prospektusokat, kiadványokat. A cég készíti a bábolnai önkormányzati újságot is, de végez könyvrestaurációt is. A cégnek 6 alkalmazottja van.</t>
  </si>
  <si>
    <t>GINOP-1.2</t>
  </si>
  <si>
    <t>Komplex képzés és szemléletformálás megváltozott munkaképességű emberek  számára</t>
  </si>
  <si>
    <t xml:space="preserve">Megyei szakképzés-módszertan fejlesztési projekt </t>
  </si>
  <si>
    <t xml:space="preserve">Célunk, hogy a megyében élő megváltozott munkaképességű emberek segítséget kapjanak ahhoz, hogy alkalmazkodni tudjanak a megváltozott életlehetőségeikhez, és ezzel összhangban álló új életformát tudjanak kialakítani.  Beleértjük ebbe a munkaerő-piaci esélyeik – új szakképesítés elsajátítása révén történő – javítását, továbbá ezt kiegészítő olyan speciális programok és szolgáltatások nyújtását, amelyeket a megváltozott körülményeik felismerésének, elfogadásának és az ahhoz illeszkedő viselkedésformák kialakításának az elősegítése érdekében tervezünk kidolgozni.  A program keretében a résztvevők ténylegesen piacképes szakmák strukturált kínálatából választhatnának, amelyekben mind férfiak, mind nők minden képzettségre épülő szakmai szintet megtalálhatnak.
8 általános – CNC gépkezelő, Elektronikai műszerész, Számítógép szerelő-karbantartó
Érettségi – Gazdasági informatikus, Grafikus, CAD CAM informatikus
Diploma – Közművelődési szakember I., Adótanácsadó
A szakképzést széles körű pszicho-szociális szolgáltatások (a megváltozott élethelyzet elfogadására, új életvitel kialakítására, szemléletváltásra irányuló tréningek, személyiségfejlesztés) rendszere egészítené ki.  A célcsoport-tagok megmaradt munkavégzési képességük legjobb kihasználása érdekében munkaerő-piaci szolgáltatásokban is részesülnének.
A projekt során kifejlesztésre kerülnének a résztvevők sajátosságaihoz illesztett képzési programok és módszerek, beszerzésre kerülnének a képzéshez szükséges speciális tárgyi feltételek (eszközök, szoftverek, stb,) és megvalósításra kerülnének a szakképző és pszicho-szociális képzések, foglalkozások, konzultációk.  A munkahely keresést és beilleszkedést mentorok segítenék.
Projektünket indokolja az a tény, hogy a megváltozott munkaképességűek gazdasági aktivitási mutatói nagyon kedvezőtlenek, a munkaerőpiacon erősen alulreprezentáltak úgy országosan, mint megyénkben is.  (2011-ben országosan 1.439.000 tartós egészségkárosodással élő embert tartottak nyilván.)  Projektünk megvalósulása hozzájárulhatna a megváltozott munkaképességű emberek életminőségének a javításhoz, illetve a munkaerő-piaci re-integrációjukoz, megakadályozva ezzel az érintett családok elszegényedését.
</t>
  </si>
  <si>
    <t xml:space="preserve">Projektünk célja a megyénkben zajló iskolarendszerű és iskolarendszeren kívüli szakképzés oktatás-módszertani fejlesztése.  A fejlesztés egyaránt kiterjed az elméleti és a gyakorlati képzésre.  Célunk a hagyományos módszereket kiegészítő, interaktivitásra és perszonalizációra súlyt helyező korszerű oktatási metodikák kidolgozása és az elterjesztés elindítása.  Első lépésben kutatást végzünk arra vonatkozóan, hogy a megyén belül mely szakmák elsajátítása adja a legnagyobb esélyt az elhelyezkedésre.  Ehhez megkeresünk 50, a megyénkben működő kis-, közép- és nagyvállalatot, illetve intézményt, hogy összeállítsuk annak a 8-10, munkaerő-piaci szempontból legkeresettebb szakmai képzésnek a listáját, amelyre a módszertani fejlesztést leginkább érdemes irányítani.
A kiválasztott szakmákhoz – a szakmai specifikumok figyelembevételével és az átfogóan hasznosítható pedagógiai /andragógiai módszerek és eljárások felhasználásával, illetve a kettő kombinációjával – kifejlesztjük azokat az eszköztárakat, amelyek a pedagógusokat és a felnőtt-képzőket segíthetik abban, hogy az iskolarendszerű és az azon kívüli képzések olyan módszerek alkalmazásával valósuljanak meg, amelyek:
- elősegítik a tanulók / résztvevők aktív bevonását a tanítási-tanulási folyamatba, illetve azt, hogy 
- a tanulók / résztvevők a tananyagot a saját korábbi élet-, és munkatapasztalataikhoz, illetve a maguk elé tűzött szakmai és karriercéljaikhoz tudják illeszteni. 
Az így kifejlesztendő pedagógiai / andragógiai eszköztárak közzététele és elterjesztése érdekében módszertani kiadványt készítünk, valamint a kiválasztásra kerülő szakmák moduljaihoz a fenti módszertanhoz illeszkedő, modulonkénti tansegédleteket állítunk össze.
A kidolgozott módszertan széles körű megismertetése céljából az iskolarendszerű és az iskolarendszeren kívüli szakképzésben dolgozó elméleti és gyakorlati oktatók számára továbbképzéseket tartunk.  A projekt keretében 50 tanár és oktató továbbképzését tervezzük.
A projekt eredményeit elérhetővé tesszük a megyében található szakképző iskolák számára is.
</t>
  </si>
  <si>
    <t>Únyi fedeles Lovarda és kalandpark, horgásztó, kiszolgáló étterem és szálláshelységek létesítése</t>
  </si>
  <si>
    <t xml:space="preserve">Esztergom, Vizivárosi Rózsakert projekt </t>
  </si>
  <si>
    <t>A dömösi királyi palota és prépostság turisztikai fejlesztése</t>
  </si>
  <si>
    <t>Esztergom, Szent István Emlékhely - Szent István születésének és halálának helyszíne – integrált turisztikai fejlesztés</t>
  </si>
  <si>
    <t>„A csend kolostora”. Oroszlány - Majkpuszta Kamalduli Remeteség műemléki rekonstrukciója és turisztikai hasznosítása II-III-IV. ütem</t>
  </si>
  <si>
    <t>A tatai kastélyegyüttes és vízi vár turisztikai fejlesztése</t>
  </si>
  <si>
    <t>Várgesztes - A középkori élményház</t>
  </si>
  <si>
    <t>Az országos Kéktúra útvonalán pihenőpark kialakítása</t>
  </si>
  <si>
    <t>Vértesi várak rekonstrukciós programja (Gesztes, Vitány)</t>
  </si>
  <si>
    <t>Kastély felújítása, üzembe helyezés</t>
  </si>
  <si>
    <t>Lovarda II. és III. ütem</t>
  </si>
  <si>
    <t>Túraútvonalakhoz kapcsolódás</t>
  </si>
  <si>
    <t>Tatai Város és az Eszterházy Kastély rekonstrukciója, a volt Piarista Rendház átalakításával</t>
  </si>
  <si>
    <t>1Úton  nagyrendezvény a Mária Út társadalmasításáért</t>
  </si>
  <si>
    <t>Mária Út menti hagyományok, kulturális örökség, lelki egészség tananyagok, e-tanyagok, mobile tananyagok készítése</t>
  </si>
  <si>
    <t xml:space="preserve">Mária Út prémium szakaszának kialakítása 
Tatabánya-Esztergom között
</t>
  </si>
  <si>
    <t>Zarándokút fejlesztése</t>
  </si>
  <si>
    <t>Erdei utak, turistaútvonalak felújítása</t>
  </si>
  <si>
    <t>Ökoközpont</t>
  </si>
  <si>
    <t>Dobogókő Sí- és Szabadidőközpont fejlesztése, bővítése</t>
  </si>
  <si>
    <t>Limes „ zöld út”-ként való megjelenítése</t>
  </si>
  <si>
    <t>A Mária Út Vértes területén „Vértesi Mária Kör” nevű,  turisztikai célzatú  zarándokútvonal hálózat  kialakítása és koordinációja</t>
  </si>
  <si>
    <t>Mária Út és más, megyét érintő zarándokszervezetek turisztikai célzatú  koordinációja Komárom Esztergom megyében</t>
  </si>
  <si>
    <t>Bazilika Búcsú és Szent István napok – 1 hetes rendezvénysorozat augusztus 20-ra épülve</t>
  </si>
  <si>
    <t>Fürdőfejlesztés</t>
  </si>
  <si>
    <t>Komáromi erődrendszer hasznosítása</t>
  </si>
  <si>
    <t>Komplex egészségturisztikai fejlesztés</t>
  </si>
  <si>
    <t>Nagy befogadóképességű közösségi épület létrehozása</t>
  </si>
  <si>
    <t>A 650lakóssal rendelkező Úny községben , a 80-as években létesített (TSZ )Major épület és a hozzá tartozó 3,2ha területen munka helyteremtő gazdasági és turisztikai tevékenységet szeretnénk létesíteni. A meglévő építési engedélyünk egy Uniós szabványoknak megfelelő fedeles lovarda és étterem, horgásztó, kalandpark, szálláshely megvalósítását tűzte ki célul. Meglévő épületek felújítása,bővítése,Új épületek építése, akadálymentesítése és Uniós szabványoknak megfelelő kialakítása</t>
  </si>
  <si>
    <t>Úny</t>
  </si>
  <si>
    <t xml:space="preserve">A rózsakert projekt három részből áll, amelyből az első megvalósult.
I.ütem. Az Özicselli Hadzsi Ibrahim Dzsámi, a valamikori Török Birodalom észak-nyugati irányában megmaradt legtávolabbi dzsámija. A dzsámi és kávézó, valamint malombástya ás várfal helyreállítása megtörtént, múzeumként, előadó teremként és kávézóként működik a kétszintes épület, amelyből csak kettő található Európában. A kávézó aljában eredeti középkori út látható. A Duna felöli bejáratán keresztül foglalták el a törökök 1543-ban Esztergom várát.
II.ütem: Vizivárosi Rózsakert projekt II. ütem
III. ütem: Hotel
Vizivárosi Rózsakert projekt II. ütem
A projekt az alábbi részekből áll, amelyeket egy időben célszerű megvalósítani.
1. Veprech torony helyreállítása
2. Várfal helyreállítása
3. Étterem és raktár megépítése
ad.1. A Veprech torony meglétéről1239-től írásos nyomok vannak. Cél az Árpád korban épült Veprech torony helyreállítása, múzeumként bemutatása. Az épületben található meleg forrás vize a 62 m magasan várban az érsek fürdővíz , valamint vár lakók és katonák ivóvíz ellátását biztosította.  Ezen a helyen a Malombástyában működött egy vízgép 1470-1686-ig. A  „Reneszánsz vízgép „ modell elhelyezését tervezzük a Veprech toronyba, mint turisztikai látványosságot, attrakciót.
A projekt megvalósításán túl mindenképp energiát kell fordítani a minimális hozamú, 25-26 C⁰-os  forrástér árvíz idején  jelentkező drasztikus vízmegjelenésére, elvezetésre. Az elmúlt időszakban megfigyeltük, majd 2013- júniusában tapasztaltuk, hogy a malombástyát, és a kávézót a várfalon belül a Veprech toronyban található forrásvize öntötte el. Valószínű a forrástér és a Duna a föld alatt összeköttetésben áll!
ad.2. Az éttermet körül ölelő várfal, gyilokjáró helyre állítása. A meglévő, már felújított ca 120m gyilokjárót további ca 100m várfal és gyilokjáróval hosszabbítanánk meg, ezáltal a Viziváros egyetlen ca 220 m hosszú középkori külső várfala turisták és városlakók számára közlekedhetővé válik. A várfalon ágyút is tervezünk elhelyezni. A gyilokjáróról a Dunára, Dunakanyarra, Mária Valéria hídra, és az Erzsébet parkra, valamint a Duna túloldalára lehet kitekinteni. Gyilokjárón, a dzsámi alagútjában végigmenni közben a rózsakert szökőkútját megtekinteni, a kávézóban egy kávét, fagylaltot elfogyasztva, tovább lehet haladni a Dzsámiba, ahol a 42 lépcsős minaret torzót, a mihráb fülkét, az állandó kiállítást és rendszeres időszaki kiállítást lehet megtekinteni. A malombástya felé haladva, ahol a helyreállított, eredeti medrében forgó vízkereket lehet megtekinteni, majd a Veprech toronyban a valamikori vízgép modelljét láthatják. 
ad 3. Étterem és raktár
A műemléki látványosságok megtekintése után a teraszon kiülve, a Duna, a Viziváros, a Várhegy környezetben kellemes időtöltés az ebéd, vacsora elfogyasztása. Az alagsorban pedig a dzsámi székeit, kiállítás tárgyait, dzsámi kávézó és terasz székeit, asztalait, napernyőit tároljuk.
III: ütem: A Rózsakert projekthez tartozik még egy 44 szobás szálloda, wellnesszel.
A megvalósulásának jelenleg kockázatát jelenti a lakóépületek és a leendő hotel közelében található lefedetlen szennyvíz kezelő, amely bűze széljárástól fűggően  a környezetet terheli.
</t>
  </si>
  <si>
    <t xml:space="preserve">Dömös a magyar királyok kedvelt tartózkodási helye volt a 11. században. A legenda szerint itt szakadt rá a trón, a „Korona és kard” Béla hercegére, Szent László atyjára. A vadászkastélyuk melletti prépostságot és káptalant Könyves Kálmán király testvére, Álmos herceg alapította, aki a kastély egy részét is a prépostság rendelkezésére bocsátotta. Az 1107-ben Antiochiai Szent Margit tiszteletére alapított dömösi prépostság felszentelésén az öccsével folytonos trónviszályáról híres király, Könyves Kálmán is részt vett. Az építkezést Álmos fia, II. (Vak) Béla király fejezte be 1138-ban. A prépostság a középkor végéig működött.
A hajdani templomnak, valamint a déli oldalán álló egykori királyi kastélynak és a prépostság épületének napjainkra a falai maradtak meg. A templom megemelt szentélye alatti altemplom azonban viszonylagos épségben áll. 
A turisztikai projekt keretében a palota történelmének színvonalas bemutatására alkalmas, a műemléki környezethez igazodó látogatóközpont kialakítása, valamint a műemlék együttes rekonstrukciós munkálatai mellett a turisztikai szolgáltatások fejlesztése, a jelentős történelmi emléknek az országos turisztikai hálózatba való bevonása valósulhat meg.
Tervezett turisztikai szolgáltatások
A projekt megvalósításával a turisztikai szolgáltatások rendkívül széles, és sokoldalú palettája jön létre. Kialakításra illetve felújításra kerülnek szálláshelyek többféle kategóriában, parkoló, látogató fogadóközpont létesül. Kerékpáros turisták, valamint lakóautók fogadására alkalmas szolgáltatások épülnek ki. Vendéglátóhelyek kialakítása, felújítása történik, ajándékboltok létesülnek. Mellékhelyiségek, pelenkázók létesülnek. A szolgáltatások kialakítása akadálymentesen történik.
A fejlesztés célja:
Konkrét célkitűzések:
• az ország egyik kiemelkedő kultúrtörténeti, művészettörténeti, építészettörténeti értékének turisztikai vonzerővé fejlesztése,
• a történeti emlékek korszerű múzeumtechnológiai eszközökkel való, változatos szolgáltatásokon keresztüli és a műemlékvédelmi szempontoknak megfelelő autentikus bemutatása,
• a múzeumi reprezentáció fő eszközeként jellemezhető komplex történeti bemutatáshoz való illeszkedés, illetve annak bővítése:
- a királyi birtoktesthez tartozó történeti épületek helyreállításával, egykori történeti épületek hiteles rekonstruálásával,
- kiállítások befogadására alkalmas terek kialakításával,
• látogatóbarát és logisztikai szolgáltatási elemek valamint a látogatók kényelmét és tartalmas kikapcsolódását szolgáló vonzó környezet kialakítása,
• az önfenntartás biztosítása érdekében az üzleti-, turizmusfejlesztési bevételi oldal növekedése.
Közvetett célkitűzések:
• a turisztikai beruházás által a térség vállalkozásainak dinamizálása, a vállalkozói tőke megmozgatása, további fejlesztési igények generálása,
• a helyi foglalkoztatás bővítése, további munkahelyek teremtése,
• a komplex kínálat miatt a térségben várhatóan megnövekszik a vendégéjszakák száma, ami a kereskedelmi szálláshelyek kapacitás-kihasználtságát erősíti, továbbá fokozza egyéb vendéglátói szolgáltatások igénybevételét is,
• a turizmusban tapasztalható szezonalitás mérséklése.
Indokoltság:
A nemzeti vagyonról szóló 2011. évi CXCVI. törvény 1. sz. mellékletében szereplő, nemzetgazdasági szempontból kiemelt jelentőségű nemzeti vagyonnak minősülő műemlékegyüttes. Jelentős Árpád-kori emlékeink egyike jelenleg nincs megfelelő módon bemutatva a nagyközönségnek, jelentőségénél fogva érdemes a dunakanyari turizmusban való intenzívebb megjelenésre.
A térség gazdaságának élénkítését segíti elő a komplex, a helyi gazdasági szereplőket bevonó fejlesztési koncepció.
</t>
  </si>
  <si>
    <t>Dömös</t>
  </si>
  <si>
    <t xml:space="preserve">Esztergom – Várhegy, Szent István zarándokhely:
• Géza fejedelem palotája
Az esztergomi várhegyen álló régi fejedelmi, majd királyi végül érseki palota, Szent István király szülőhelye a Bazilika északi oldalán áll, jelenleg feltáratlanul. Feltárása, részleges helyreállítása és bemutatása, a magyar történelem kiemelkedő jelentőségű emlékhelye, a zarándokturizmus fontos célpontját hozná létre.
• Várhegy É-i és Ny-i oldala  
A középkori és kora-újkori várárok, erődítés helyreállítása
• Szent Vid-kápolna bemutatása
Esztergom – Víziváros:
• Középkori és törökkori városfalak és erődítések, valamint környezetük helyreállítása, a korabeli török kikötő, és gálya rekonstrukciója
• Mattyasovszky fürdő (szinte teljes egészében fennmaradt, bemutatható törökfürdő)
Esztergom – Szentkirály:
• Szent István király halálának helye (Szt. István király kúriája) 
• Az egyetlen magyar alapítású Stefanita keresztes lovagrend kolostora és a hozzátartozó katedrális méretű temploma, valamint komoly kőépületekből álló városrész feltárása, bemutatása egy régészeti parkban. Szent István nemzeti zarándok kegyhely kialakítása, melyhez komoly régészeti kutatás és részleges helyreállítás, turisztikai fogadóépület építése kapcsolódik.
A terület és annak környezetének korábbi erős bolygatása és rendezetlen állapota (ipari hasznosítás miatt leromlott állapotú, kifejezetten veszélyeztetett terület) miatt szükségessé vált egy komplett területrendezés. A helyszín a Duna-parton, az EuroVelo 6 nemzetközi kerékpárút közelében található.
Tervezett turisztikai szolgáltatások
A projekt megvalósításával a turisztikai szolgáltatások rendkívül széles, és sokoldalú palettája jön létre. Kialakításra illetve felújításra kerülnek szálláshelyek többféle kategóriában, parkoló, látogató fogadóközpont létesül. Biciklis turisták, valamint lakóautók fogadására alkalmas szolgáltatások épülnek ki. Vendéglátóhelyek kialakítása, felújítása történik, ajándékboltok létesülnek. Mellékhelyiségek, pelenkázók létesülnek. A szolgáltatások kialakítása akadálymentesen történik.
A fejlesztés célja:
Konkrét célkitűzések:
• az ország egyik legkiemelkedőbb, legsajátságosabb kultúrtörténeti, művészettörténeti, építészettörténeti értékét turisztikai vonzerővé fejleszteni,
• a történeti emlékek korszerű múzeumtechnológiai eszközökkel való, változatos szolgáltatásokon keresztüli és a műemlékvédelmi szempontoknak megfelelő autentikus bemutatása,
• a múzeumi reprezentáció fő eszközeként jellemezhető komplex történeti bemutatáshoz való illeszkedés, illetve annak bővítése:
- a történeti épületek, építmények helyreállításával, egykori történeti épületek, építmények hiteles rekonstruálásával,
- kiállítások befogadására alkalmas terek kialakításával,
• új látogatóbarát és logisztikai szolgáltatási elemek, valamint a látogatók kényelmét és tartalmas kikapcsolódását szolgáló vonzó környezet kialakítása,
• az önfenntartás biztosítása érdekében az üzleti-, turizmusfejlesztési bevételi oldal növekedése.
Közvetett célkitűzések:
• a turisztikai beruházás által a térség vállalkozásainak dinamizálása, a vállalkozói tőke megmozgatása, további fejlesztési igények generálása,
• a helyi foglalkoztatás bővítése, további munkahelyek teremtése,
• a komplex kínálat miatt a térségben várhatóan megnövekszik a vendégéjszakák száma, ami a kereskedelmi szálláshelyek kapacitás-kihasználtságát erősíti, továbbá fokozza egyéb vendéglátói szolgáltatások igénybevételét is,
• a turizmusban tapasztalható szezonalitás mérséklése.
Indokoltság:
A nemzeti vagyonról szóló 2011. évi CXCVI. törvény 1. sz. mellékletében szereplő, nemzetgazdasági szempontból kiemelt jelentőségű nemzeti vagyonnak minősülő műemlékegyüttes.
A térség gazdaságának élénkítését segíti elő a komplex, a helyi gazdasági szereplőket bevonó fejlesztési koncepció.
A helyszínek jelentős leamortizálódottsága, veszélyeztetettsége miatt az állagmegóvás, helyreállítás elengedhetetlen a közeljövőben. 
Kiemelkedő látogatottságú helyszín, melyet érdemes továbbfejleszteni, hiszen hosszú távon megtérül a beruházás.
</t>
  </si>
  <si>
    <t xml:space="preserve">Kapcsolódó projektek:
• Oroszlány-Majkpusztán a KDOP-2.1.1/B-2f-2009-0008 számú, "Oroszlány - Majkpuszta Kamalduli Remeteség Foresteria épületének műemléki rekonstrukciója és turisztikai hasznosítása" című projekt megvalósítása 2014 nyarán zárul. 
• A turisztikai fejlesztés II. ütemére benyújtott KDOP-2.1.1/B-12-2012-0011, valamint a nevelési feladatok feltételeinek megteremtését célzó TIOP-1.2.2.-11/1-2012-0007 pályázataink forráshiány miatt tartaléklistára kerültek.
A projekt leírása
Oroszlány-Majkpuszta 
„A csend kolostora”– történeti rekreációs központ, valamint a létesítés körülményei és a franciaországi Grobois-hoz való kapcsolódása miatt Rákóczi emlékhely kialakítását tervezzük.
A fejlesztés II. üteme a valamikori halászház rekonstrukcióját, a prior cellaházának, a grotta kápolnának a restaurálását, helyreállítását, a remeteségi előudvar helyreállítását, felvezető út építését valamint az elpusztult kerítések műemléki rekonstrukcióját tartalmazza. 
A III. ütemben a valamikori kocsiszín, istálló és gazdasági melléképületek, támfalak, narancsház rekonstrukciója történik, fogadóépület építését, a cellaházak helyreállítását, továbbá a levendula- és gyógynövénykertek, valamint a gyümölcsöskertek helyreállítását, az egykori kolostori gazdaság rekonstrukcióját tervezzük. Ezen kívül a remeteségi területen kívül eső, de az egykori birtoktesthez tartozó épületek, építmények, romterületek (Környei úti fogadóterület, Celli kápolna, szolár mező, mini skanzen, látványműhelyek, sétautak, Grófi út, premontrei romok, római kori régészeti terület, vértesszentkereszti romok, meddőhányó) helyreállítását és hasznosítását tervezzük. 
A projekt záró IV. ütemében kerülhet sor a korábban földrengés miatt összedőlt templom újjáépítésére. 
A projekt keretében szeretnénk elindítani a kamalduli út népszerűsítését. A spirituális út, mely Szent Romuáld tanítása nyomán a hallgatás, az imádság, a remetei egyszerűség erejét hivatott bemutatni, Európa öt kapcsolódó helyszínén keresztül vezeti át a turistákat. 
Vértesszentkereszt
A vértesszentkereszti apátság még töredékes állapotában is a legkiemelkedőbb Árpád-kori emlékeink sorába tartozik. Alapítási évszáma nem ismert, de tudott, hogy a településen 1146-ban már bencés szerzetesek éltek. A korábbi kolostor átépítése a 13. század elején kezdődött. Mátyás király idejében a kolostort a domonkos szerzetesek kapták meg. A török hódítás idején a szerzetesek elmenekültek, így az apátság lakatlanná vált. 1754-ben a terület az Eszterházy család birtokába került.
A 20. században részletes ásatásokat folytattak a területen. Az épület romló részeinek javítása mellett kiemelt terv az apátság különleges értékű kőállományának modern kőtárban való bemutatása.
A remeteségi birtokhoz tartozó apátság részleges rekonstrukciójával a kolostori élet bemutatását tervezzük. A különleges szépségű kőanyag Tatán és a helyszínen található, melynek legnagyobb védelmét a rekonstrukció és visszaépítés jelentheti. 
Konkrét célkitűzések:
• az ország egyik legkiemelkedőbb, legsajátságosabb kultúrtörténeti, művészettörténeti, építészettörténeti értékének turisztikai vonzerővé fejlesztését folytatni,
• a történeti emlékek és a szerzetesi életmód korszerű múzeumtechnológiai eszközökkel való, változatos szolgáltatásokon keresztüli és a műemlékvédelmi szempontoknak megfelelő autentikus bemutatása,
• a múzeumi reprezentáció fő eszközeként jellemezhető komplex történeti bemutatáshoz való illeszkedés, illetve annak bővítése:
- a birtoktesthez tartozó történeti épületek helyreállításával, egykori történeti épületek hiteles rekonstruálásával,
- időszaki kiállítások befogadására alkalmas terek kialakításával,
• a remeteség új látogatóbarát és logisztikai szolgáltatási elemekkel bővüljön, a látogatók kényelmét és tartalmas kikapcsolódását szolgáló vonzó környezet kialakítása,
• az önfenntartás biztosítása érdekében az üzleti-, turizmusfejlesztési bevételi oldal növekedése.
Közvetett célkitűzések:
• a turisztikai beruházás által a térség vállalkozásainak dinamizálása, a vállalkozói tőke megmozgatása, további fejlesztési igények generálása,
• a helyi foglalkoztatás bővítése, további munkahelyek teremtése,
• a komplex kínálat miatt a térségben várhatóan megnövekszik a vendégéjszakák száma, ami a kereskedelmi szálláshelyek kapacitás-kihasználtságát erősíti, továbbá fokozza egyéb vendéglátói szolgáltatások igénybevételét is,
• a turizmusban tapasztalható szezonalitás mérséklése.
Tervezett turisztikai szolgáltatások
A projekt keretében személygépkocsi, lakóautó és buszparkoló létesül zárt biciklitárolóval. A cellaházakban egy kivételével, amely autentikus berendezést kap, szállás funkció kialakítása történik meg, illetve kerül megújításra, mely 50 fő egyidejű elszállásolására lesz alkalmas. A látogatókat fogadóközpont várja majd, kávézóval, ajándék üzlettel, mellékhelyiségekkel, zuhanyozóval, biciklijavító egységgel. Megújításra és bővítésre kerül a tó partján álló étterem. A tavon horgászati és csónakázási lehetőség várja az ide látogatókat. Minden szolgáltatási elem fejlesztése tartalmaz akadálymentes elemet.
Indokoltság:
A nemzeti vagyonról szóló 2011. évi CXCVI. törvény 1. sz. mellékletében szereplő, nemzetgazdasági szempontból kiemelt jelentőségű nemzeti vagyonnak minősülő műemlékegyüttes.
A térség gazdaságának élénkítését segíti elő a komplex, a helyi gazdasági szereplőket bevonó fejlesztési koncepció.
A majki helyszínen részben megtörtént a felújítás, helyreállítás, azonban a teljes birtoktest történeti hitelességen alapuló rekonstrukciója még nem történt meg, melynek megvalósítása egyedi turisztikai attrakció megjelenését tenné lehetővé, és a fenntarthatóságot is tovább erősítené.
</t>
  </si>
  <si>
    <t>Oroszlány-Majkpuszta, Vértesszentkereszt</t>
  </si>
  <si>
    <t xml:space="preserve">Kapcsolódó projektek:
• „A tatai Eszterházy-kastély turisztikai fejlesztése I. ütem” című, KDOP-2.1.1/B-12-2012-0009 számú pályázat forráshiány miatt tartaléklistára került. (499 237 000 Ft)
• Előkészítésre került „A békekötések története - a tatai Eszterházy-kastély turisztikai fejlesztése” munkacímű 2 100 000 000 Ft beruházással megvalósuló turisztikai projekt, mely kiemelt felhívás hiányában nem kerülhetett benyújtásra.
Tata az ország egyik legkorábban létesült és legismertebb turisztikai területe, kulturális örökségi és természeti adottságainak köszönhetően igazi unikumnak számít. A mai tulajdonviszonyok teljesen szétszabdalták, és elemeire esett szét a valamikor egybetartozó turistaparadicsom. A két helyszín (vár és kastély) együttes rehabilitációja lehetővé teszi az eddig külön életet élő projektelemek egymást erősítő összefogását. A királyi vár, ma egyetlen vízi várunk a 15-17. századi udvari kultúra, a kastély a 19. századi főúri kultúra és az Eszterházy család több évszázados mecenatúrájának bemutatóhelye, a Békekötések világtörténete című állandó kiállítás helyszíne, és diplomáciatörténeti oktatóhely. A tatai Eszterházy-kastélyegyüttes hazánk kiemelkedő történeti-, építészettörténeti-, művészettörténeti jelentőségű műemléke, része épített örökségünk állami tulajdonból ki nem adható, közcélú hasznosításra szánt, legértékesebb és legreprezentatívabb műemlékeinek.
A projekt célja a tatai kastélyegyüttes, vár és környezetének helyreállítása és komplex szolgáltatásrendszerű, folyamatos kihasználtságot biztosító, a minőségi turizmus feltételeinek megfelelő intézmények létrehozása. Ennek eredményeként Tata két legfontosabb, az egykori összefüggő Eszterházy birtok részét képező turisztikai attrakciója visszanyerheti vonzerejét, és a felújítás után a két kulturális örökségi helyszín egymást erősítve fenntartható állapotot hozhat létre.
A kastélyegyüttes felújítása kiterjed a környezetére is, a nagykastély és termei, a kiskastély és termei, a melléképületek, a kocsiszín helyreállítása mellett fogadóközpont építése valósul meg. A projekt részeként megújul a kastély és a tó között fekvő park területe, amely így alkalmassá válik a kikapcsoló zöldövezeti sétákra, illetve szabadtéri rendezvények tartására.
Az Öreg-tó partján áll a historizáló stílusban átalakított, középkori eredetű toronymaradványok által közrefogott, szabályos alaprajzú vár. Az épületben 1954 óta működik a Kuny Domokos Múzeum, ahol jelenleg színvonalas állandó és időszaki kiállítások láthatók, de a múzeum korszerűsítésére, látogatóbarát, szolgáltatás-központú fejlesztésére van szükség. 
A vár az Eszterházyak egykori tatai uradalmi központjának, a kastély mellett, a legjelentősebb történeti és művészettörténeti értékkel bíró épülete, fontos eleme a tatai tórendszerrel egybekomponált, 1775-1823 között létesített tájkertnek. A várat, a kastélyt és melléképületeit, az angolkertet és építményeit, a tóparti, egykori malmokat átfogó koncepció szerint, egymással való összefüggésük feltárásával kell helyreállítani.
Tervezett turisztikai szolgáltatások
• állandó és időszaki kiállítások színvonalas és modern technológiával, interaktív programokkal és szolgáltatásokkal;
• korszerű múzeumpedagógiai eszközök;
• a város kulturális- és művelődéstörténeti szempontból meghatározó időszakainak, jelentős személyiségeinek, értékeinek emléket állító kiállítások;
• látogató központ és parkoló kialakítása;
• rendezvényhelyszínek magas színvonalú szolgáltatásokkal: diplomáciai események, reprezentatív rendezvények, konferenciák, előadások tartására alkalmas infrastruktúra kiépítésével;
• rekreációs zóna szabadtéri rendezvények tartására alkalmas infrastruktúra kiépítésével: pl. szabadtéri színpad, zenepavilon;
• a rekreációs zónában szabadtéri turisztikai szolgáltatások kiépítése: pl. kerékpáros és segway városnézés, csónakázás);
• turisztikai és kulturális információs központ;
• kapcsolódó szolgáltatások, örökség-gazdálkodás elemeinek megvalósítása: rétesház, csemegéző, horgászat, kézműves bolt, könyv és borszaküzlet, stb.
Célunk a ma még fellelhető elemek újra összekapcsolása, a mai igényeknek megfelelő infrastruktúra kiépítésével és a turizmusra épülő gazdasági fellendülés elindítása.
A fejlesztés célja:
• turisztikai vonzerő legyen;
• reprezentációra alkalmas legyen a térség és a kormányzat számára;
• fontos, meghatározó tagja legyen a turisztikai desztinációs menedzsmentnek;
• a helyszínek felújítása és bemutatása révén a város örökségre és kultúrára alapozott idegenforgalmi termékkínálatának bővítése;
• húzóerő legyen a többi elem számára és mintaadás az értékmentésben;
• hiteles helyként működjön az oktatás számára (korosztályokra bontott oktatási rendszer kidolgozása, kihelyezett történelem órák, stílustörténet, viselkedés történet stb.);
• a sétáló utca végén a 18. századi, Hősök tere térfalán levő házak bekapcsolása a történeti városmag életébe.
Indokoltság:
A nemzeti vagyonról szóló 2011. évi CXCVI. törvény 1. sz. mellékletében szereplő, nemzetgazdasági szempontból kiemelt jelentőségű nemzeti vagyonnak minősülő műemlékegyüttes.
A térség gazdaságának élénkítését segíti elő a komplex, a helyi gazdasági szereplőket bevonó fejlesztési koncepció.
A tatai kastély jelentősen leamortizálódott a kórházi funkció miatt, állagmegóvása, helyreállítása elengedhetetlen a közeljövőben. Történeti, kulturális jelentősége ellenére a kastély jelenleg kihasználatlanul, üresen áll, a nagyközönség számára csak korlátozottan látogatható, turisztikai ismertsége országos szinten alacsony.
</t>
  </si>
  <si>
    <t xml:space="preserve">A község közvetlen közelében, az erdővel borított Várhegy tetején található a szabályos, hosszan elnyújtott téglalap alaprajzú vár, az északi oldalán felvonóhidas bejárattal, közelében toronnyal.
Az eredetileg egyemeletes várat Zsigmond uralkodásának idején még egy emelettel megmagasították. Az 1543-1558-as évek között megerősítették a várat. A hódoltság alatt a törökök a nyugati torony és a belső vár kapuja között egy kazamatasort alakítottak ki, amely mögött egy helyiséget is építették. A várat egy kerítőfal övezte, de ennek feltárása még nem történt meg.
A vár építésének pontos idejét és építőjének nevét nem ismerjük. Feltehetően a Csák nemzetség valamelyik tagja építhette a tatárjárás után. A várat először az 1326-ban kelt oklevélben említették, amely szerint Károly Róbert király csereképpen átvette a hozzá tartozó birtokokkal. A vár állandó királylátogatások helyszíne volt, itt tartózkodott 1360-ban Nagy Lajos, 1387-ben Zsigmond király, 1388-ban pedig Mária királyné. A törökök 1543-ben foglalták el. A súlyosan sérült várat 1652-ben a Komárom megyei gyűlés helyreállíttatta, de ezután már hadi jelentőségét vesztve, karbantartásával senki sem törődött.
A projekt a viszonylag jó állapotú vár teljes rekonstrukcióját célozza meg. Várgesztes a Vértes középkori várkastélya, lakótornyával, palotaszárnyával, lovagtermével a magyarországi középkor emblematikus épülete. Helyreállítása után középkori élményházként kerül bemutatásra.
A projekt során a vonzerő mellett teljes körű turisztikai szolgáltatáscsomag kiépítése történik meg.
A majki valamint a tatai projekttel együttműködve a számítottnál lényegesen magasabb vendégéjszaka és generált bevétel érhető el, a gazdaságos működtetés biztosítása mellett.
Tervezett turisztikai szolgáltatások
A várban évtizedeken keresztül turistaszálló működött, amely mára csődbement az elhanyagoltság, elavultság következtében. A projekt megvalósításával a turisztikai szolgáltatások rendkívül széles, és sokoldalú palettája jön létre. Kialakításra illetve felújításra kerülnek szálláshelyek többféle kategóriában, parkoló, látogató fogadóközpont létesül. Biciklis turisták, valamint lakóautók fogadására alkalmas szolgáltatások épülnek ki. Vendéglátóhelyek kialakítása, felújítása történik, ajándékboltok létesülnek. Mellékhelyiségek, pelenkázók létesülnek. A szolgáltatások kialakítása akadálymentesen történik.
A fejlesztés célja:
Konkrét célkitűzések:
• az ország egyik kiemelkedő kultúrtörténeti, művészettörténeti, építészettörténeti értékének turisztikai vonzerővé fejlesztését folytatni,
• a történeti emlék korszerű múzeumtechnológiai eszközökkel való, változatos szolgáltatásokon keresztüli és a műemlékvédelmi szempontoknak megfelelő autentikus bemutatása,
• a múzeumi reprezentáció fő eszközeként jellemezhető komplex történeti bemutatáshoz való illeszkedés, illetve annak bővítése:
- a vár helyreállításával, 
- időszaki kiállítások befogadására alkalmas terek kialakításával,
• új látogatóbarát és logisztikai szolgáltatási elemekkel bővüljön, a látogatók kényelmét és tartalmas kikapcsolódását szolgáló vonzó környezet kialakítása,
• az önfenntartás biztosítása érdekében az üzleti-, turizmusfejlesztési bevételi oldal növekedése.
Közvetett célkitűzések:
• a turisztikai beruházás által a térség vállalkozásainak dinamizálása, a vállalkozói tőke megmozgatása, további fejlesztési igények generálása,
• a helyi foglalkoztatás bővítése, további munkahelyek teremtése,
• a komplex kínálat miatt a térségben várhatóan megnövekszik a vendégéjszakák száma, ami a kereskedelmi szálláshelyek kapacitás-kihasználtságát erősíti, továbbá fokozza egyéb vendéglátói szolgáltatások igénybevételét is,
• a turizmusban tapasztalható szezonalitás mérséklése.
Indokoltság:
A nemzeti vagyonról szóló 2011. évi CXCVI. törvény 1. sz. mellékletében szereplő, nemzetgazdasági szempontból kiemelt jelentőségű nemzeti vagyonnak minősülő műemlékegyüttes.
A térség gazdaságának élénkítését segíti elő a komplex, a helyi gazdasági szereplőket bevonó fejlesztési koncepció.
</t>
  </si>
  <si>
    <t>A Vértes erdeiben megbúvó két, a középkorban jelentős erősségnek számító gótikus vár, Gesztes és Vitány kedvelt turistalátványosság. A Vitány vár sajnos romos, életveszélyes állapotban van, építészeti beavatkozás szükséges, hogy a biztonságos látogathatóság feltételeit megteremtsük és ezt az állapotot konzerválni tudjuk. A Gesztesi várat a hatvanas években újították fel, turistaszállást és éttermet alakítottak ki a műemlék falai között. Sajnos mára ez is életveszélyessé vált, 2013-ban bezártak kapui. A rekonstrukció célja, hogy mindkét műemlék visszakerüljön a látogatható látványosságok térképére, továbbá újra működhessen a nagy múlttal rendelkező Gesztesi várban a turistaszálló.</t>
  </si>
  <si>
    <t>Várgesztes, Vértessomló</t>
  </si>
  <si>
    <t>A naszályi Balogh-Eszterházy kastély felújítását (építés éve: 1748-1749) cégünk az NKA támogatásával az idei évben befejezi. Használatba-vételi engedélyt fogunk kérni, sajnos azonban ahhoz, hogy ténylegesen használatba tudjuk venni, a hozzá vezető 1.3 km utat el kell készíteni és megfelelő stílusban be kell rendezni a szobákat, a konyhai berendezéseket meg kell vásárolni. A hozzá tartozó 8.5 ha terület legalább egy részének parkosítását is el kell végezni.</t>
  </si>
  <si>
    <t>Naszály-Billegpuszta</t>
  </si>
  <si>
    <t>A Lovarda épületegyüttes vonatkozásában az MNV Zrt-vel szorosan együttműködve rendelkezünk érvényes építési engedélyes tervekkel, mely elsősorban szálláshelybővítést, turisztikai központ kialakítását, a lovas kultúra fejlesztését, valamint vendéglátóhely kialakítását foglalja magába</t>
  </si>
  <si>
    <t>Kisbéren halad keresztül a Szent Jakab zarándok útvonal, a Bakonyban fut a Mária útvonal, mely kiterjesztésével településünk is csatlakozhatna hozzá. A városban megindult lovas élet fellendülését hozhatja a vértesi, észak-balatoni lovas túraútvonalakhoz történő csatlakozás. Az útvonalakra fűződő települések közti szoros együttműködéssel az útvonalakon haladó zarándokok, túrázók számára színes, érdekes és térségünk szépségeit bemutató, helyi nevezetességeket felsorakoztató útvonal jöhet létre. A „Mini-Magyarország” Makettpark II. ütemében felépítendő fogadóépület alkalmas lesz a zarándokok, túrózok információval történő ellátására, szolgálhat pihenésük helyszínéül és egyben a Makettpark lehetőséget nyújt egy helyen országunk nevezetes épületeinek, építményeinek megtekintésére.</t>
  </si>
  <si>
    <t xml:space="preserve">A Tatai Vár és az Eszterházy Kastély nem képezi Tata Város Önkormányzatának tulajdonát, ezen épületek jelenleg a Magyar Állam tulajdonában vannak. A volt Piarista Rendház önkormányzati tulajdonú, kollégiumként funkcionált. Forráshiány miatt jelenleg üresen áll. A városnak fontos a műemlékek megőrzése az utókor számára. Az épületek felújításán túl fontos cél azok hasznosítása, csökkentve a fenntartási költségeket. Figyelembe véve az épület jellegét és elhelyezkedését lehetőségként merült fel a volt Piarista Rendház szállodaként történő hasznosítása. Az Eszterházy Kastély rehabilitációjára a Műemlékek Nemzeti Gondnoksága pályázott. Ezekben az épületekben bemutató termek, konferencia termek, és egyéb üzletek kaphatnának helyet. </t>
  </si>
  <si>
    <t xml:space="preserve">A Mária Út nyolc országot átfogó, gyalogos és kerékpáros zarándokút. 
Célok - A zarándoklás élményének tömegessé tétele. - Tízezer zarándok útra hívása egy adott napon. - Minden, az úttal érintett település közösségének bekapcsolódása a Mária Út gyakorlatába.- Közös zarándoklás és ima minden évben más, kiemelt szándékra. (pl. 2013-ban a családokért.)
- A Mária Út ismertségének és vonzerejének növelése.
- A Mária Út fejlődésének előre vitele.
Az elgondolás
Egy adott napon – mindig az augusztus 15-i Nagyboldogasszony ünnepnap utáni első szombaton, 2014-ben augusztus 16-án – az egész Mária Úton zarándoklást szervezünk, minden település közösségének bekapcsolódásával. Ennek rendszerét az adja, hogy a Mária Út jelenleg is fel van osztva ajánlott napi szakaszokra, rögzítve az indulási és érkezési településeket.
Projekt keretében végzett tevékenységek
1., oktatási eszközök, marketing eszközök beszerzése
= összesen 6.800.000
1., adott napi zarándoklat megszervezése, érkezők oda és visszajutásának biztosítása
2., távolról érkezők elszállásásolása
3., 14 db előkészítő workshop megszervezése
4., komplex marketing kampány folytatása
5., zarándok kisfilm készítése
6., zarándok füzet, térkép, és élménybeszámoló könyv készítése"
= összesen: 17.200.000/év
</t>
  </si>
  <si>
    <t xml:space="preserve">Tatabánya (Csákányospuszta)
Tarján
Héreg
Vértestolna
Tardos
Péliföldszentkereszt 
Mogyorósbánya 
Tokod
Dorog
Esztergom
Oroszlány
</t>
  </si>
  <si>
    <t xml:space="preserve">A Mária Út nyolc országot átfogó, gyalogos és kerékpáros zarándokút. A zarándoklat tevékenység rendkívüli hatással vannak a résztvevők lelki és gondolkodásbeli fejlődésére, így kiemelten alkalmas a fiatalok, oktatásban résztvevők lelki egészséggel kapcsolatosa alapismeretek elsajátítására. Ebből a felismerésből adódik, hogy a zarándoklatokkal kombinált „oktatás a természetben” programok és azok megvalósításához szükséges tananyagok kialakítására felmerülő igény. Jelen projekt ezen igényen alapszik, az ehhez szükséges célokat és tevékenységeket kívánja megvalósítani.
A projekt céljai:
E-képzési keretrendszer fejlesztése
--- e-tananyag és módszer adatbank
--- e-képzési portál
--- e-képzési mobile alkalmazások fejlesztése
Tananyagok, ismertet terjesztő anyagok készítése hagyományok, kulturális örökség, lelki egészség területekre fókuszálva.
Az elkészített anyagok átadása az oktatási szervezeteknek, iskoláknak.
Az elkészített ismeretterjesztő anyagok beépítése a szociális zarándoklat szervezési programokba, valamint a iskolai üdültetési programokba.
A projekt megvalósítását a megye terültén működő oktatási intézményi együttműködésében tervezzük.
Projekt tevékenységei:
Tananyag fejlesztés:
- "E-képzési keretrendszer fejlesztése
- --- e-tananyag és módszer adatbank
- --- e-képzési portál
- --- e-képzési mobile alkalmazások fejlesztése.
- Oktatási és tananyag szerkesztési eszközök.
- Helyszíni adatgyűjtéshez kapcsolódó eszközök.
- Munkaeszközök beszerzése."
= összesen: 37.000.000
Módszertan fejlesztés:
- "Információs anyag, tananyag szerkesztési szolgáltatás.
- Ismeretátadási módszertan kialakítása szolgáltatás.
- korosztály szerinti testreszabási és alkalmazási alapelvek
- Jó gyakorlat események szervezése, eredmények rögzítése, és átvezetése a módszertanon."
= összesen: 35.000.000
</t>
  </si>
  <si>
    <t>Együttműködő oktatási intézményeknek megfelelően</t>
  </si>
  <si>
    <t xml:space="preserve">A Mária Út nyolc országot átfogó, gyalogos és kerékpáros zarándokút. A vallási turizmus jelentősége a világban egyre több jelentőséggel bír - minden negyedik ember ilyen okból kel útra. A Mária Úttal a vallási turizmus új Közép-Európai márkája van kialakulóban. A Mária Út nyolc országot érintően gyalogos és kerékpáros zarándokút hálózattal összeköti a vallási-kulturális értékeket, de feltár minden helyi kincset.
Itthon is százezrek spirituális és egészségmegőrző mozgalma, a megújulás és útja lesz, együttműködve a nemzeti stratégiaként meghirdetett Gyógyító Magyarország programmal.
Komárom-Esztergom megye különleges, csomóponti jelentőséggel bír: a Mariacell-Budapest-Csíksomlyó (M01) tengelytől Tatabányai (Csákányospuszta) esetében elágazási alternatívát kínál (M10) két jelentős szakrális színhely, Esztergom és Mátraverebély Szentkút, a nemzeti kegyhely felé – míg Abasárnál visszacsatlakozik a fő útvonalba.
A program legjelentősebb hozadéka a vallási turizmus fellendülése, a több millió új vendég éjszaka, de plusz a lelki megújulás, a társadalom egészségesedése, hídépítés népek, vallások között. A pénzügyi befektetések néhány év felfutás után, akár 3 év alatt megtérülhetnek. A Mária Út realitás, részben megvalósult már, részben az elkövetkezőkben fejlődik tovább. Kiépítése civil kezdeményezésre és döntően civil forrásokból és önkéntes munkával már közel tíz éve tart. A Mária Út kialakításával az ország fajlagosan alacsony beruházással jelentős gazdasági, társadalmi és politikai potenciállal bíró, Közép-Kelet Európai turisztikai programra tesz szert.
A 2014-2020 közötti időszakra elkészült a Nemzeti Turizmus Fejlesztési koncepció.
A megújuló magyar turizmus fejlesztésének alapelvei a következők : 
1. Erőt adó Magyarország – életminőség és megújuló társadalom
2. Találkozó hely – hazai és külföldi kultúrák, keleti és nyugati nemzetek találkozása, korosztályok közötti kapcsolatok
3. Versenyképes és kreatív magyar turizmus – minőségi szolgáltatások és tudatos ország márka
4. Nyitott magyar turizmus – keleti nyitás, hagyományos és új nemzetközi piaci kapcsolatok erősítése
5. Élő nemzeti turizmus – kiteljesedő Kárpát-medencei és nemzeti együttműködés
6. Fenntartható turizmus – gazdasági természeti és társadalmi fenntarthatóság biztosítása az erősödő vidék, gondos, fenntartható, felelős és ellenőrzött gazdálkodás érdekében.
7. Együttműködő magyar turizmus – közös esély és felelősség
8. Értéktudatos turizmus – erősödő nemzeti, térségi, helyi öntudat
A Mária Út, mint Közép-Európa Zarándok Útja az alapelvek mindegyikének megfelel !
A projekt célja a Tatabánya-Esztergom közti szakasz ún. „prémium”útvonallá való fejlesztése, minőségi, megfizethető szálláslehetőséggel, alap-, és kiegészítő szolgáltatást biztosító helyi erőforrásokra támaszkodó rendszerrel, mely a kor követelményeinek megfelelő módon  biztosítja mind a táblai, nyomtatott, illetve elektronikus formában elérhető adatokat. 
A bejelentkezéseknek, zarándokútlevél egyediségének köszönhetően mind az esetleges segítségnyújtás, mind a megfelelő statisztikák készítése. Ennek alapja és tapasztalata a már megvalósult Budapest-Esztergom közti M02 jelzésű prémium szakasz, amelyet megfelelő marketingstratégiával kiegészítve egy-egy napos, akár  hetes szakrális élményt tud biztosítani az útra kelők számára a megyén áthaladók számára kialakítva a visszatérés igényét.
A Mária Út fejlesztésének programja: intézkedések és forrásigény
1. Utak járhatóságának biztosítása és kijelölése
2. A meglévő útvonalak teljes feltárása, bejárása, leírása, kijelölése, ahol szükséges járhatóvá tétele, kisebb tereptárgyak (pl. gyalogos hidak) megépítése és kijelölése, kifestése, az ún. fonódó természetjáró jelzésekkel egy időben. 
3. Sok közmunka is megvalósulhat ennek során !
4. Szálláshely szolgáltatás fejlesztés és pihenő, illetve fogadóhelyek kialakítása
5. Az útvonalon indokolt egy legalább 10-15 férőhelyes szállás kialakítása szükséges, minimális infrastruktúrával, meglévő épületek átalakításával, meglévő szálláshelyek célszerű szolgáltatás fejlesztésével. 
6. Minden érintett településen pihenőhelyet is (Mária Kert) tervezünk kialakítani.
7. A használhatóság és az ismertség miatt szükséges az informatikai rendszer fejlesztése, brand fejlesztés, promóció, képzés, minőségbiztosítás, a működtetés egységes rendszerének kialakítása, kiadványok készítése.
</t>
  </si>
  <si>
    <t xml:space="preserve">Tatabánya (Csákányospuszta)
Tarján
Héreg
Vértestolna
Tardos
Péliföldszentkereszt 
Mogyorósbánya 
Tokod
Dorog
Esztergom
</t>
  </si>
  <si>
    <t xml:space="preserve">A jelenleg használaton kívüli római katolikus plébánián szálláshely, valamint imádkozó-hely kialakítása. A költségek megoszlása: 17 millió Ft felújítás; 3 millió Ft eszközbeszerzés.
A katolikus egyház lehetne a projektgazda
</t>
  </si>
  <si>
    <t>A Kék túra, Mária út, Jakab út zúzott köves kiépítése, információs táblák, pihenők kialakítása.</t>
  </si>
  <si>
    <t>Tarján, Héreg, Tatabánya, Vtolna,Tardos, Szomor</t>
  </si>
  <si>
    <t xml:space="preserve">ÉDV meglévő, jelenleg nem kihasznált forrásainak hasznosítása, lehetőség szerint mind turisztikai mind gazdasági előnyöket teremtve a térség számára. Mindezt környezetbe illeszkedően, ökotudatos módon. A tervezett beruházás, egyrészt egy többfunkciós (ökö-szabadidőközpont, sporthorgászat, gasztronómia, szállás, késztermék előállítás) épületkomplexum, másrészt egy környezetbe illeszkedő integrált aquapónia megoldás.
A beruházás eredményeként létrejövő többfunkciós komplexum energiaellátása megújuló energiára fog épülni
A környékbeli oktatási intézmények környezettudatos nevelésébe is beépülhet a projekt eredményeként megvalósuló komplexum.
</t>
  </si>
  <si>
    <t xml:space="preserve">A tervezett projekt elsődleges célja téli és nyári fejlesztés végrehajtása Dobogókőnek az Alapítvány által jelenleg használt részén, hogy az, a jövőben teljes évre kiterjedő szabadidő / sport és turisztikai szolgáltatásokat legyen képes nyújtani.
A fejlesztések első lépése egy szabadidőközpont létrehozása Dobogókőn amely magába foglalja a jelenlegi sípálya fejlesztését és a nyári szórakozási lehetőségek kibővítését.
A fejlesztéseket informatikai oldalról is tervezzük megtámogatni interaktiv mobil /  webalkalmazások fejlesztésével, amelyek:
- támogatást nyújtanak a nevezetességek végigjárásában, ismertetésében
- lehetőséget biztosítanak a szabadidőközpont keretén belül elért sport eredmények tárolására, statisztikázására, közösségi oldalakon való publikálására
- illetve lehetőséget biztosítanak csoportos játékok, csapatépítők lebonyolítására
SZABADIDŐKÖZPONT FEJLESZTÉSEK:
- Sípálya rekonstrukciója: közel 4 hektáros terület felújítása: a sziklákat, köveket el kell távolítani, az egyenetlenségeket fel kell tölteni, be kell füvesíteni, meg kell szélesíteni a pályát
- Hóágyúzási rendszer kivitelezése:  hóágyúzási rendszer kiépítésével legalább duplájára lehet meghosszabbítani és stabillabbá lehet tenni a téli szezont
- Napkollektoros sípálya kivilágítás: esti sízéssel még hosszabbra lehet nyújtani (óraszámban) az üzemelést 
- Beülős személyszállító lift megépítése: Dömös Község külterületi jelenleg is érvényes és jóváhagyott rendezési tervén látható „elsődlegesen közjóléti rendeltetésű erdőterület”-en kerül kialakításra. A felvonó működtetését teljes éves használatra tervezzük:.
o a síelők szállítására télen
o nyári időszakban a turisták, kerékpárosok, roller / egyéb eszközök, kötélpálya használók szállítására 
- Kalanderdő megvalósítása: kalanderdő építés a parkoló melletti erdőszélre: vastag, magas fákra kb. 5 méteres magasságban átjárási lehetőségek kerülnek kiépítésre hidak, kötelek láncok segítségével, 10-15 fa igénybevételével egy ellipszis pályát leírva 
- Kötélpálya (zip rider) felállítása: hegy csúcsától a sípálya mellett másfél kilométer hosszban, 300 méter szintkülönbséggel le lehet csúszni a völgybe egy kötélpályán
- Élmény pálya: a sípálya infrastruktura nyári üzemben történő kihasználása:
o Monsterroller: rolleres lesiklás (12 év alatti gyermekek is szülői kisérettel)
o Hilldog: újgenerációs roller lesiklás (1 személyes)
o Mountaincart: új fejlesztésű eszköz, amely lehetővé teszi az egész éves szánkozást 
- Természetismereti tanösvény létrehozása:  Pilisszentkereszt alatt található Szurdok tanösvény folytatása fel Dobogókőig, megyehatár 
- Kerékpár utak: további két kerékpárut kialakitása 
</t>
  </si>
  <si>
    <t>Dömös, Dobogókő, Pilismarót, Esztergom</t>
  </si>
  <si>
    <t>Límes programhoz csatlakozva szeretnénk megjeleníteni a táton áthúzódó római hadiutat. mivel ennek egy része már beépült így egy zöld lugas jelleggel a közterületeken (esetleg magánterületen is) jelölnénk meg,amit egy kilátóról hatásosan tudnánk bemutatni.</t>
  </si>
  <si>
    <t xml:space="preserve">A Mária Út nyolc országot átfogó, gyalogos és kerékpáros zarándokút. Tagja a Magyar Természetjáró Szövetségnek, a Zarándokút Szakbizottságának alapító tagja. 
Célunk az országos elveknek megfelelően, az erdészettel közösen olyan meglévő turistautakra épülő hálózat kialakítása, mely biztonságosan ajánlható. A megfizethető infrastruktúra összegzésével és kiépítésével célponttá teszi a Vértesben található elfeledett szakrális helyeket.  
A zarándoklat során a lelki egészséghez és a társadalomba történő tartós szerepvállaláshoz kapcsolódó tréningeket, találkozásokat is biztosítunk. 
Információközpontunk adatbázisát célzottan használjuk a marketingkommunikációnk során, nyitottá tesszük az érdeklődők számára.
Összekötő kapocsként működünk a piaci szereplők között, megyén és országhatáron átnyúló kapcsolatrendszerrel.
A program legjelentősebb hozadéka a vallási turizmus fellendülése, egyben nyitottá teszi a Vértesen keresztül a megye déli oldalát, ezáltal bevonzva a szelíd jármódú turizmus résztvevőit. 
A vendégéjszakák számának növekedése, a megjelentek fogyasztása újra vonzóvá teszi a turizmusban érdekelt vállalkozások, a vidék  fejlődését.
A pénzügyi befektetések néhány év felfutás után, akár 3 év alatt megtérülhetnek. 
A projekt célja a Vértesi terület ún. „prémium”útvonallakká való fejlesztése, minőségi, megfizethető szálláslehetőséggel, alap-, és kiegészítő szolgáltatást biztosító helyi erőforrásokra támaszkodó rendszerrel, mely a kor követelményeinek megfelelő módon  biztosítja mind a táblai, nyomtatott, illetve elektronikus formában elérhető adatokat. 
A bejelentkezéseknek, zarándokútlevél egyediségének köszönhetően mind az esetleges segítségnyújtás, mind a megfelelő statisztikák készítése. Megfelelő marketingstratégiával kiegészítve egy-egy napos, akár  hetes szakrális élményt tud biztosítani az útra kelők számára a megyén áthaladók számára kialakítva a visszatérés igényét.
A Mária Út fejlesztésének programja: intézkedések és forrásigény
1. Utak járhatóságának biztosítása és kijelölése
2. A meglévő útvonalak teljes feltárása, bejárása, leírása, kijelölése, ahol szükséges járhatóvá tétele, kisebb tereptárgyak (pl. gyalogos hidak) megépítése és kijelölése, kifestése, az ún. fonódó természetjáró jelzésekkel egy időben. 
3. Sok közmunka is megvalósulhat ennek során !
4. Szálláshely szolgáltatás fejlesztés és pihenő, illetve fogadóhelyek kialakítása
5. Az útvonalon indokolt egy legalább 10-15 férőhelyes szállás kialakítása szükséges, minimális infrastruktúrával, meglévő épületek átalakításával, meglévő szálláshelyek célszerű szolgáltatás fejlesztésével. 
6. Minden érintett településen pihenőhelyet is (Mária Kert) tervezünk kialakítani.
A használhatóság és az ismertség miatt szükséges az informatikai rendszer fejlesztése, brand fejlesztés, promóció, képzés, minőségbiztosítás, a működtetés egységes rendszerének kialakítása, kiadványok készítése.
Célcsoportok
1., családosok
2., oktatásban résztvevők
3., aktív munkaerők, kiknek a mindennapi életből történő kiszakadás lehetősége a közvetlen környezetre szorítkozik
4. Céljukhoz megoldást, lelki értelmet kereső emberek
5. Turisztikai szolgáltatók 
A célcsoport számára elérhetővé, elfogadottá és szerethetővé tesszük a zarándoklatot, mint tevékenységet.
A zarándoklattal kapcsolatos költségeket támogatásból tervezzük finanszírozni.
Eszközbeszerződési költsége :
- "Zarándok” kisbuszok beszerzése 2 db
- Zarándok eszközök beszerzése 1000 db
- Célcsoportnak megfelelő tematikus ismeretterjesztő anyagok elkészítése. 
- Az ismeretek átadásához szükséges eszközök beszerzése.
- Információs és irányító táblák kialakítása, telepítése
- Mária Kertek kialakítása, önkormányzatok bevonásával 
= összesen: 150.000.000 (egyszeri beruházás)
A programmal   - Zarándoklattal és tréninggel – illetve működtetéssel kapcsolatos költségek 
- Támogatott zarándoklatok szervezése és lebonyolítása.
- Oda - vissza utazás költségeinek biztosítása.
- Marketing tevékenység.
- Infokommunikációs szolgáltatások.
- Toborzási tevékenység
- Jelzések felújítása
= összesen 40.000.000/év
</t>
  </si>
  <si>
    <t>Megyei, Vértesi területhez tartozó település bevonása</t>
  </si>
  <si>
    <t xml:space="preserve">A Mária Út nyolc országot átfogó, gyalogos és kerékpáros zarándokút. Tagja a Magyar Természetjáró Szövetségnek, a Zarándokút Szakbizottságának alapító tagja. 
Ilyetén kapcsolatrendszere alapján ismerettel bír a megyét érintő további három zarándokszervezet munkamenetéről, az országos koordináció hatékony elősegítőjeként.
A megyét érintő zarándokszervezetek  :
Mária Út Közhasznú Egyesület
Via Mariae (Gyöngyök útja)
Szent Jakab Zarándokút 
Magyar Zarándokút Egyesület
A zarándoklat tevékenység rendkívüli hatással vannak a résztvevők lelki és gondolkodásbeli fejlődésére, így kiemelten alkalmas a jövőbeli szabadidő tartalmas, természet felé forduló irányvonalának népszerűsítésére.
A zarándoklat során a lelki egészséghez és a társadalomba történő tartós szerepvállaláshoz kapcsolódó tréningeket, találkozásokat is biztosítunk. 
Információközpontunk adatbázisát célzottan használjuk a marketingkommunikációnk során, nyitottá tesszük az érdeklődők számára.
Összekötő kapocsként működünk a piaci szereplők között, megyén, országon átnyúló kapcsolatrendszerrel.
Célcsoportok
1., családosok
2., oktatásban résztvevők
3., aktív munkaerők, kiknek a mindennapi életből történő kiszakadás lehetősége a közvetlen környezetre szorítkozik
4. Céljukhoz megoldást, lelki értelmet kereső emberek
5. Turisztikai szolgáltatók 
A célcsoport számára elérhetővé, elfogadottá és szerethetővé tesszük a zarándoklatot, mint tevékenységet.
Eredmények: egészség megőrzés, rehabilitáció, lelki egészség, társadalmi beilleszkedés, kulturális értékek átadása. 
A jelenleg is tapasztalható  zarándoklatok számának felfuttatása, annak biztonságossá tétele.
A zarándoklattal kapcsolatos költségeket támogatásból tervezzük finanszírozni.
Eszközbeszerződési költségek
       -    „Zarándok” információs iroda kialakítása
             felszerelése
- "Zarándok” kisbuszok beszerzése 2 db
- Zarándok eszközök beszerzése 1000 db
- Célcsoportnak megfelelő tematikus ismeretterjesztő anyagok elkészítése. 
- Az ismeretek átadásához szükséges eszközök beszerzése."
= összesen: 42.000.000 (egyszeri beruházás)
A programmal   - Zarándoklattal és tréninggel – illetve működtetéssel kapcsolatos költségek 
- Támogatott zarándoklatok szervezése és lebonyolítása.
- Oda - vissza utazás költségeinek biztosítása.
- Marketing tevékenység.
- Infokommunikációs szolgáltatások.
- Toborzási tevékenység.
       -   Foglalkoztatottak költsége (3 fő)
       -   Irodai fogyó eszköz igény
= összesen 60.000.000/év
</t>
  </si>
  <si>
    <t>Megyei összes település bevonása</t>
  </si>
  <si>
    <t xml:space="preserve">Az esztergomi Nagyboldogasszony és Szent Adalbert Székesegyháznak Szűz Mária a védőszentje. Nagyboldogasszony ünnepe augusztus 15-ére esik, amikor körmenettel, zarándoklatokkal és búcsúkkal ünneplejük Magyarország védőszentjének az ünnepét is. Augusztus 20. pedig Szent István államalapítónk ünnepe.
A történeti és vallási háttérre alapozva szeretnénk az augusztus 15-20 közötti időszakot egy rendezvénysorozattal lefedni, amely újra rávilágítana Esztergom történelmi szerepére, vallási központi mivoltára és ezáltal a magyarságtudatunkat növelve egy új, országos eseménnyé fejlődhetne. 
A rendezvény központi eleme a már korábban felállított, de az utóbbi években elmaradó központi színpad és nézőtér, amelyen a korábbi évekhez hasonlóan szabadtéri játékokat és évente egy nagy volumenű darab ősbemutatóját szervezzük. 
</t>
  </si>
  <si>
    <t xml:space="preserve">Meglévő medencék energetikai felújítása.
Külső csúszdapark fejlesztése, parkoló felújítása.
Meglévő vízfelszín bővítése (gyógyvíz, uszoda).
</t>
  </si>
  <si>
    <t>Csillag erődben gipszmúzeum, Igmándi erődben hagyományőrző lovasság, a Monostori erődben szállásfejlesztés</t>
  </si>
  <si>
    <t xml:space="preserve">Új fürdőelemek építése: wellness medencék, szaunák, törökfürdő, pihenő terek kialakítása
Egészségcentrum kialakítása: 36 férőhelyes egészségcentrum, gyógyászati részleg, terápiás terek, technikai terek kialakítás
</t>
  </si>
  <si>
    <t xml:space="preserve">LIMES világörökségi projekthez kapcsolódó beruházások:
Brigetioval kapcsolatos rendezvénycsarnok, közösségi rendezvénytér kialakítása.
Nagy befogadóképességű közösségi épület létrehozása: LIMES-hez kapcsolódó „küzdőtér”
</t>
  </si>
  <si>
    <t>Talajerózió elleni védekezési mintaterület létrehozása a Mihályi-patak vízgyűjtőjén</t>
  </si>
  <si>
    <t>Cuhai Bakony-ér rekonstrukciója, Cuha völgy árvízvédelmi fejlesztése</t>
  </si>
  <si>
    <t>Tatai Öreg-tó és Által-ér vízgyűjtő rehabilitációja II. ütem</t>
  </si>
  <si>
    <t>Esztergom város árvízvédelmi biztonságának növelése</t>
  </si>
  <si>
    <t>Duna nagyvízi meder levezetőképességének javítása</t>
  </si>
  <si>
    <t>Duna jobbparti mellékágak rehabilitációja</t>
  </si>
  <si>
    <t>Vízbázisok diagnosztikája</t>
  </si>
  <si>
    <t>Önkormányzatok árvízvédelmi fejlesztései (Gönyű, Dunaalmás, Neszmély, Süttő, Lábatlan, Nyergesújfalu, Esztergom, Pilismarót, Dömös, Mórichida)</t>
  </si>
  <si>
    <t>Árvízvédelmi védvonal önkormányzati szakaszának megépítése</t>
  </si>
  <si>
    <t>Vízveszteség csökkentése</t>
  </si>
  <si>
    <t>Kis-Duna és kőgát rekultivációja</t>
  </si>
  <si>
    <t>Hajóvontató part</t>
  </si>
  <si>
    <t>Rüdiger tó iszapkotrása</t>
  </si>
  <si>
    <t>A projekt eredményeképp meg kívánjuk valósítani a Mihályi-patak vízgyűjtőjén rendszeresen jelentkező talajerózió mérséklését, a patakmeder és a patak befogadója, a Környei-tó feliszapolódásának, valamint a patakkal szomszédos lakóingatlanok elöntésének problémáját. A projekt járulékos eredménye olyan mintaterület létrehozása, melynek megvalósítása kapcsán a gyakorlatban is bemutathatóvá válnak a talajerózió elleni védekezés módszerei, mérhetővé válik azok hatékonysága, és a mezőgazdasággal foglalkozó gazdálkodók, szakemberek és kutatók számára konkrét lehetőség nyílik gyakorlati adatok gyűjtésére, terepi mérések végzésére és a kutatási eredmények átfordítására a talaj és a környezet védelme érdekében. A projekt keretében talajtani felméréseket követően vízfolyás menti háromszintű vegetációval borított pufferterület, a levonuló vizek energiáját megtörő cserje és gyepsávok létrehozása, egyes területeken a szántó terület gyepesítése illetve energetikai célú fás és lágyszárú ültetvények telepítése történik meg. A mintaterületen eróziós mérőállomások telepítése és üzemeltetése is megvalósul, amelyekből  a projekt hatékonyságára vonatkozó, és tudományos kutatási célokat is szolgáló adatok nyerhetők. A megvalósítás és üzemeltetés során közfoglalkoztatottak alkalmazására is széles lehetőség nyílik.</t>
  </si>
  <si>
    <t>Környe, Kömlőd</t>
  </si>
  <si>
    <t xml:space="preserve">Az EU VKI által előírt vizek jó ökológiai állapotának/potenciáljának eléréséhez szükséges a Cuhai Bakony-ér legnagyobb részén a mederrehabilitáció elvégzése a vízszállítóképesség helyreállítása érdekében, beleértve a különböző fenékgátak, fenékküszöbök felülvizsgálatát, szükség esetén átépítését, valamint az üledék és a nem odaillő növényzet egyszeri eltávolítását, tározók építését. Mindezeknél figyelembe véve az Eu Árvízi Irányelvében foglaltakat. Fontos a medrek folyamatos fenntartása (felesleges biomassza eltávolítása, mederbeli lágyszárú növényzet gondozása). Komplex célú tározók kialakítása a Cuhai-Bakony-ér mentén, melyek kialakítását az árvizek tározása mellett az ökológiai szempontok is alátámasztják. A tavaszi nagyvizek, valamint a nyári árvizek tározása az alsóbb szakasz vízkészletén is segíteni fog.
Fő célkitűzés a Cuhai Bakony-ér eredeti vízszállító képességének visszaállítása, az árvízi biztonság megoldása.
</t>
  </si>
  <si>
    <t>Réde, Bakonybánk</t>
  </si>
  <si>
    <t xml:space="preserve">A tervezett munkák egyik eleme a Tatai Öreg-tó partfal rekonstrukciója, a partfal kiegyenlítése, a visszatérő források vízbevezetésének biztosítása.
A másik elem a tározó kapacitás növeléséhez kapcsolódóan a tóban lévő iszap vizsgálata, iszap eltávolítása, a tófarokban újabb vizes élőhely kialakítása
</t>
  </si>
  <si>
    <t>Tata, Környe</t>
  </si>
  <si>
    <t xml:space="preserve">Esztergom Város árvízvédelmét a 01.01. Tát-Esztergomi árvízvédelmi szakasz esztergomi gátőrjárásához tartozó elsőrendű árvízvédelmi védvonal biztosítja. 
Megállapítható, hogy a jelenlegi védvonal árvizekkel szembeni biztonsága nem megfelelő és a fejlesztési lehetőségek korlátozottsága miatt kiváltása szükséges.
A gyenge védképességű védvonal kiváltása csak a Prímás-szigeten keresztül lehetséges, amely azért is előnyös, mert a szigeten jelentős értéket képviselő beépített ingatlanok védelme is megoldható. 
Esztergom déli részen ezen kívül is található olyan beépített gazdasági rész, amely árvízvédelme jelenleg nem biztosított, így ennek bevédéséhez is új védvonal létesítése szükséges. Az öblözetet átszelő új töltésszakasz nyomvonalát tekintve több változat is lehetséges, melynek mindegyikénél más-más műszaki beavatkozások szükségessége merül fel, és változnak a védettség által nyert előnyök is. Ezek közül költség-haszon elemzéssel lehet dönteni.
A projekt célja az előírt árvízvédelmi biztonságnak megfelelő védvonal építése fenti szempontok alapján.
A projekt a természetvédelmi igényeknek az árvízvédelmi beavatkozásokkal történő összehangolásával figyelembe veszi az EU VKI-ban foglaltakat.
</t>
  </si>
  <si>
    <t xml:space="preserve">A Duna árvízlevezető képességének jelentős romlása mutatkozik a folyó Győr-Moson-Sopron és Komárom-Esztergom megyei szakaszán. A vízszállító képesség romlása miatt a mértékadó 1%-os előfordulási valószínűségű árhullám esetén a Mértékadó árvízszinthez képest magasabb árvízszintekre is számítani kell. 
A folyóparti települések láncolatának okoz jelentős árvízvédelmi problémát az egyre gyakoribbá és egyre magasabbá váló árvízek, amelyek 2002-ben, 2006-ban s 2013-ban is rendkívüli árvízeket okoztak.
A medret és a vízjárást jellemző káros folyamatok azonban kedvezőtlenül hatnak természetvédelmi értékekre, a vizes élőhelyekre, valamint a folyó és a nagyvízi mederbe eső területek hasznosíthatóságára is. 
A komplex hatások és egymást erősítő káros folyamatok kompenzálására, az árvízvédelmi biztonság megőrzéséhez szerteágazó beavatkozások szükségesek, mind a Duna medrében, mind a nagyvízi meder egyéb részein.
A projekt célja a Duna árvízlevezető képességének javítását célzó intézkedések meghatározása és végrehajtása, összhangban a természetvédelmi célokkal a jelenleg futó DuReFlood projekt eredményei alapján. Cél a nagyvízi meder hasznosíthatóságának hosszú távú fenntarthatóságának biztosítása a nagyvízi meder árvízvédelmi és természetvédelmi funkciójának megőrzése mellett.
</t>
  </si>
  <si>
    <t>Dömös,Pilismarót Esztergom, Tát, Nyergesújfalu, Lábatlan Süttő, Neszmély Dunaalmás, Almásfüzitő, Komárom, Ács</t>
  </si>
  <si>
    <t>A Duna jobb parti mellékágak rehabilitációja természetvédelmi szempontoknak megfelelően, az árvízi vízszállító képesség növelésével a jelenleg érvényben lévő jogszabályoknak, az EU Víz Keretirányelv elvárásainak és a „jó árvízvédelmi gyakorlatnak” megfelelően. A Duna főmedre és mellékágai egy ökológiai rendszert képeznek, így mind a főmederben és a mellékágakban meg kell találni azokat a természetvédelmi célú beavatkozásokat, amelyek együttesen biztosíthatják az EU VKI alapján elérendő jó ökológiai állapotot, potenciált. A korábbi nemzeti park állásfoglalások alapján a mellékág rehabilitációknál nem minden esetben azonos célokat kell meghatározni. Döntő lehet az egyes mellékágban kialakuló ökoszisztéma szempontjából a vízpótlás minősége. A különböző mellékágakban eltérő élőhelyek létrejöttének elősegítése érdekében nem minden mellékágban cél a kisvizes időszakban a felső vízpótlás biztosítása. A főmederben a sekély vizes élőhelyek a kedvezőtlen medermorfológiai változások hatása következtében átrendeződtek. Korábbi vizes élőhelyek tűntek el a feltöltődés, növényzet megtelepedése miatt. Ezen élőhelyek visszanyerése az árvízvédelmi intézkedésekkel összehangolható. A főmederben elhelyezett szabályozási művek átépítésével az ivadékok és egyéb kisméretű, sekély vízhez kötődő élőlények számára a művek és a közöttük lévő terület átjárhatóságának biztosítása szintén fontos természetvédelmi cél. Ugyanakkor árvízvédelmi célok tekintetében a főmeder vízszállító képességének a javítása is kiemelt jelentőségű, amely egyrészt a meder érdességi viszonyainak javításával, az év nagy részében szárazra került részek visszanyesésével, növényzetének eltávolításával végezhető. Lényeges a mellékágak árvízlevezetésbe történő bevonása illetve ezen szerepük erősítése.</t>
  </si>
  <si>
    <t>A Duna Gönyű – Szob közötti szakaszán található települések</t>
  </si>
  <si>
    <t xml:space="preserve">Üzemelő sérülékeny vízbázisok biztonságba helyezési tervének elkészítése, védőterület, védőidom lehatárolás, monitoring rendszer kialakítása: Dorog karsztkút, Dömös Miklós forrás.
A sérülékeny földtani környezetben levő, ivóvízellátásra igénybe vett felszín alatti vízkészletek mennyiségi és minőségi védelme, ezáltal az ellátott térségek egészséges ivóvízének biztosítása
</t>
  </si>
  <si>
    <t>Dorog, Dömös</t>
  </si>
  <si>
    <t xml:space="preserve">A Projekt a Duna jobb partján elhelyezkedő magaspartinak mondott települések árvízvédelmi rendszerének újragondolását és a meghatározott irányok mentén történő fejlesztését tűzi ki célul.
A magaspartok hiányosságára a Duna Magyarországi felső – és középső szakaszát érintő 2002. és 2006. évi rendkívüli árhullám hívta fel a figyelmet, hiszen mindkét esetben a mértékadó árvízszintet (a továbbiakban rövidítve: MÁSZ) meghaladó tetőző vízállást mértek, megdöntve az addigi 1965. évi LNV – t is! (Az LNV jelenti az addig észlelt legnagyobb vízállást). A 2013 júniusi dunai árvíz új rekordmagasságú tetőzése komoly védekezési feladat elé állította a folyó melletti településeket. (A magaspart: a mértékadó árvízszintnél, vagy az eddig előfordult legmagasabb árvízszintnél magasabb természetes terepalakulat.)
A Duna jelentős árvízszint emelkedése nem csak közvetlenül a Duna jobb partján elhelyezkedő településeket veszélyezteti, hanem a Marcal alsó szakaszán található Mórichidát is, amelyet elsőrendű körtöltés véd az árvíztől, amelyet a Duna döntően befolyásol. Az önkormányzati körtöltés sem felel meg az érvényes előírásoknak, így kiépítése szintén szükséges.
A folyó menti közlekedési infrastruktúrát több helyen fenyegeti a víz. Ez a térség vasúti, és közúti közlekedésében jelentős nehézségeket okoz. Egyes útszakaszok lezárása miatt több önkormányzati település válik nehezen megközelíthetővé.
Cél az önkormányzati települések árvízvédelmének biztosítása, a védekezés lehetőségének megteremtése figyelembe véve a helyi adottságokat, beleértve a helyi és háttérvizek megfelelő elvezethetőségének megoldását is. A Cél az EU árvízvédelmi irányelvével, a jó árvízvédelmi gyakorlattal összhangban, valamint a Víz keretirányelv és VGT tervekben meghatározottakra tekintettel, azok figyelembevétele mellett valósítandó meg.
</t>
  </si>
  <si>
    <t xml:space="preserve">Gönyű, Dunaalmás, Neszmély, Süttő, lábatlan, Nyergesújfalu, Esztergom, Pilismarót, Dömös, Mórichida </t>
  </si>
  <si>
    <t xml:space="preserve">A 2009-2012 között végrehajtott I. ütemből kimaradt élőhelyrehabilitációs és vízgazdálkodási projektelemek megvalósítása. A fontosabbak:
Tatai Öreg-tó kotrása: Kb. 1 millió m3 szerves iszap kikotrása és elszállítása a nemzetközi jelentőségű (Ramsari Egyezmény, Natura 2000) természetvédelmi területről
Tatai Öreg-tó rehabilitációja: Újabb vizes élőhelyek létrehozása (DK-i öböl, nyugati part), műemlék partfalak, Várfal helyreállítása
Által-ér menti tavak rehabilitációja: Által-éri ülepítő (Tata), Cseke-tó (Tata), Bánhidai-tó (Tatabánya), Környei-tó (Környe), Bokodi-hűtőtó (Bokod), Oroszlányi Felső-tó (Oroszlány) kotrásával összesen kb. 1 millió m3 iszap eltávolítása
Által-ér mellékvízfolyásainak rehabilitációja: Galla-patak, Síkvölgyi-patak, Szentgyörgyi-vízfolyás, Patári-patak, Mihályi-patak, Dadi-vízfolyás, Kömlődi-vízfolyás mederrekonstrukciója, hordalékfogó műtárgyak építése
Tatai karsztforrások okozta műszaki problémák megelőzése, kezelése: Épületstatikai, alapozási problémák kezelése, épületek környezetében (alatt) feltörő források elvezetése
Újrafakadó tatai karsztforrások hasznosítása: A város területén fakadó és a Fényes-fürdőről hasznosítatlanul elfolyó langyos forrásvizek hőenergetikai és vízgazdálkodási hasznosítása
Biológiai szűrőmezők létesítése: Környei-tónál, Bánhidai-tónál, Tatai Öreg-tó előtt
</t>
  </si>
  <si>
    <t>Bokod, Oroszlány, Vértessomló, Várgesztes, Kecskéd, Környe, Kömlőd, Szákszend, Dad, Környe, Tatabánya, Vértesszőlős, Tata, Baj, Szomód, Dunaalmás</t>
  </si>
  <si>
    <t xml:space="preserve">Esztergom városa kiemelten veszélyeztetett a Duna magas vízállása esetén. Az elsődleges árvízvédelmi védmű a belvárosban húzódik, elöregedett és a védelmi szintje nem megfelelő. Nem napjaink rendkívül magas árvízi vízállásaihoz lettek tervezve, 2013-ban csupán néhány cm-en múlt, hogy nem árasztotta el a Duna vize a teljes belvárosi városrészt. 
Az ÉDUVIZIG-hez tartozó állami védvonalon kívül azonban nagyjából x km szakaszon az önkormányzat gondoskodik az árvízvédelemről, melynek koncepciójában és időzítésében illeszkednie kell az állami szakaszhoz. 
A fejlesztési terület az Önkormányzat tulajdonában van.
</t>
  </si>
  <si>
    <t>Települési vízellátással kapcsolatos akaratlan vízveszteség, mértékének csökkentése.</t>
  </si>
  <si>
    <t>Kesztölc, Esztergom</t>
  </si>
  <si>
    <t>A nagymarosi beruházás miatt a táti kőgát eltömődött, a mellékág vízutánpótlása gyakorlatilag megszűnt. A meder feliszapolódott. Sem a vízi sportolásra, sem horgászatra nem alkalmas. Veszélyezteti a vízbázist.</t>
  </si>
  <si>
    <t>partomlás meggátlása, drénezés</t>
  </si>
  <si>
    <t>A város központjában lévő, kikapcsolódásra, horgászatra alkalmas Rüdiger tó rendbetétele, illetve vízbefogadás kapacitásbővítés (Nagyherkályi területekről)</t>
  </si>
  <si>
    <t>1. INNOVATÍV ZÖLDGAZDASÁG</t>
  </si>
  <si>
    <t xml:space="preserve">Bakonysárkányi lakott külterületen szennyvíz hálózat kiépítése, a meglévő rendszerhez csatlakoztatása </t>
  </si>
  <si>
    <t>A banai szennyvíztisztító bővítése</t>
  </si>
  <si>
    <t xml:space="preserve">A Bakonysárkányon jelenleg kerül kialakításra a csatornahálózat KEOP projekt keretében. A lakott külterületünk csatornázására azonban a pályázati feltételek miatt nem kerülhet sor a jelenlegi fejlesztéssel. A külterületünkön 91-en élnek 35 ingatlanon. A közcélú csatornahálózatra csatlakoztatásuk környezetvédelmi és életkörülményeik javítása szempontjából is fontos feladat. A projekt keretében kialakítjuk a gyűjtőhálózatot és a házi bekötéseket, csatlakoztatjuk a meglévő csatornahálózathoz. </t>
  </si>
  <si>
    <t>A meglévő banai szennyvíztisztító – mely Banán kívül Bőny, Mezőörs, Rétalap szennyvízét fogadja, kezeli – kapacitásbővítése.</t>
  </si>
  <si>
    <t>A megye Duna mente terület ipari hulladék tárolóinak reaktív technológia alapú hasznosítása</t>
  </si>
  <si>
    <t>A lakosság környezettudatosságának fejlesztése a szelektív hulladékgazdálkodással kapcsolatos szelektív hulladékgyűjtés fejlesztése Tatán, gyűjtőszigetek kialakítása, felújítása, illetve hulladékudvar kialakítása a szelektív hulladékgyűjtés fejlesztésére Tatán</t>
  </si>
  <si>
    <t>Hulladéklerakó rekultivációja Vértesszőlősön</t>
  </si>
  <si>
    <t>Hulladékgyűjtés fejlesztése Környén</t>
  </si>
  <si>
    <t>Hulladékudvar kialakítása</t>
  </si>
  <si>
    <t xml:space="preserve">(Feldolgoznánk és hasznosítanánk a vörös iszap ipari hulladékot.)
A megye ipari hulladék tárolóinak reaktív technológia alapú hasznosítása a volt timföldgyár területén meglevő eszközök, helyi adottságok igénybe vételével. Ezzel illeszkedve a táj rehabilitációs program keretében a Duna mente térség új struktúrájának jövőképéhez.
Almásfüzitői tervünk, Ipari Park barnamezős ipari terültének funkcióváltására tett javaslatát 
 Duna-térség jövőképéhez igazodva a környezet kármentesítése, táj rehabilitációja, a korábbi ipari tevékenység melléktermékeinek újrahasznosítása céljából.
Javaslat célja: A barnamezős ipari területen orosz, ukrán és magyar és német kooperációban tervezzük megvalósítani a megye vörösiszap tározóinak komplex kármentesítési és táj rehabilitációs programjának megfelelő fázisát, kidolgozni és megvalósítani Magyarország első reaktív redukciós technológiát alkalmazó vörösiszap anyagfeldolgozó mintaüzemét, új iparágainak alapanyag gyártása céljából.
Ismert tény, hogy a korábbi ipari tevékenység mellékterméke nagy mennyiségben (közel 10 millió tonna ) lett elraktározva az ipari terület közelében, a Duna szomszédságában, egy gazdaságos feldolgozás/újrahasznosítás céljából. Sok éves kutató munka és a technológiák fejlődése lehetőséget biztosított számunkra a leggazdaságosabb reaktív redukciós technológia helyszíni alkalmazásának kialakítására. 1. ütemben kísérleti üzem működtetése, 2. ütemben a folyamatos feldolgozási fázis. A vörösiszap ipari hulladékfeldolgozásban el kell érni az évi minimum 1 millió tonna/év teljesítési szintet.
A kinyert alapanyag feldolgozása az Almásfüzitői Ipari Park és logisztikai központ terültén és infrastruktúrájának felhasználásával történne. Az első ütemben nyert termékek csoportosítása, felhasználási szempontból az Ipari Park körtározójában, körcsarnokaiban kerülne feldolgozásra, külön a fémjellegű anyagok, szilikát jellegű anyagok és harmadik feldolgozási módként víz és gáz jellegű anyagok végtermékek kialakítása.
Az Ipari hulladékfeldolgozás teljes folyamatát Rosin Tech K+F+I cég és a felső szintű magyar klaszter érintettségű cég végezné.
Ismert tény, hogy a melléktermékek ipari újrahasznosításának lehetőségét sokan vizsgálták, legtöbb esetben a környezetre káros vegyi eljárások alkalmazását javasolták szakemberek. A pályázathoz javasolt reaktív redukciós technológia, ettől eltérően káros anyag kibocsátás nélküli, zárt technológiai láncban pszeudo folyadék szerűen viselkedő szilárd részecskék helyreállítását eredményezi. Az így kapott végtermékek fémes és nemfémes jelleggel bírnak, megfelelően szeparálhatóak és kezelhetőek, értékes mikro méretű ipari alapanyagokká vállnak, melyek felhasználhatóak a fémiparban korszerű alapanyagként, az építőiparban korszerű hőszigetelő alapanyagként, valamint a vízgazdálkodás területén szennyvíz tisztítására.  Ezen termékeknek piacképes feldolgozására az ipari park és a logisztikai központ területén meglévő felújításra váró ipari csarnok épületeiben és az ott található kiépített infrastruktúra (vasút, közút, energia), alkalmas a költséghatékony feldolgozásra. A projekt felújítási és költségvetési tervei elkészültek, rendelkezésre állnak. A reaktív redukciós technológia alapját az űrtechnikában jártas és tapasztalt külföldi szakemberek fektették le, kidolgozván egy hatékony és innovatív projektet az ipari és kommunális hulladékok maradéktalanul környezetbarát zárt rendszerben történő feldolgozására és újrahasznosítására rakéta hajtóművek alkalmazásával, mely alkalmas a vörös iszap környezetbarát és viszonylag költséghatékony feldolgozására is.
Az Almásfüzitői Ipari Park területén külföldi szakemberekkel együttműködve létrehozható első ütemben kísérleti jelleggel a vörös iszap feldolgozó és újrahasznosító üzem. Második ütemben megvalósítható a teljes Dunamenti térség közel 10 millió tonnás vörös iszap tárolt mennyiségének innovatív feldolgozása, a tartozók komplex kármentesítését és a Duna-térség táj rehabilitációját eredményezve. A feldolgozás végtermékei megfelelő szétválasztási eljárással három nagy csoportba sorolhatóak és hasznosíthatók, a fémjellegű (Fe, Ti, Ga, In, Mn), a nemfémes jellegű (földgáz, biogáz valamint a szennyezet víz és gáz tisztítását elősegítő anyagok), valamint a szilikát jellegű (az építőipar számára nagy hőszigetelő és szilárdságú) anyagok.
Ehhez minden technológiai és tudományos feltétel adott a külföldi partnerek vizsgálata és tudása alapján.
A projekt célja:
— A meglévő vörösiszap tárolókban levő vörösiszap kitermelése, komplex feldolgozása. (A komplex feldolgozást a vörösiszap kiemelkedően magas titán, vas, alumínium és különleges elemek tartalma indokolja, ezért nemzeti kincsünknek is nevezhetnénk, mert a föld felszínén van és az elemek feldúsulása magasabb, mint a működő bányákban.)
— A kiürült tározók rekultivált formában való visszaadása a közösségnek, hogy felszabaduljon a ma elzárt Duna part.
— Új iparág és nanotechnológiás gyártások létrehozása.
— Új munkahelyek teremtése hosszú távra. (20-30 évre)
</t>
  </si>
  <si>
    <t>Almásfüzitő, Dunaalmás</t>
  </si>
  <si>
    <t>Tata Városában összesen 24 szelektív gyűjtősziget van, amelyeknek állapota nem a városhoz méltó, ezért felújításuk időszerű, az összes konténert cserélni szükséges fém konténerekre, hogy strapabíróak legyenek, mert jelenleg az összes műanyag konténer törött, sok használhatatlan. A szelektív szigetek az elmúlt években nem voltak bővítve, pedig igény lenne rá a város lakossága felől. Jelenleg a megyében sem működik rendes hulladékudvar, az embereknek pedig igényük lenne rá, Tatán mindenképpen szükséges lenne egy hulladékudvar elhelyezése, amelyben szelektíven lehetne azokat a frakciókat gyűjteni, amelyeket a kommunális konténerbe nem tennénk bele.</t>
  </si>
  <si>
    <t>Vértesszőlős község a ’90-es évek elejéig a település külterületén saját szilárd hulladéklerakóval rendelkezett, mely telítődése és lefedése után a kárpótlás során sajnálatos módon a szomszédos szántókhoz kapcsolódva magántulajdonba került. A Duna-Vértes Köze Regionális Hulladékgazdálkodási Társulás által koordinált rekultivációs projektbe a magántulajdonú területek miatt ez a lerakó sajnos nem kerülhetett be. Szükséges a szomszédos, jelenleg a lerakó fölé kinyúló szántó ingatlanok megosztása és a lerakó feletti területrészek önkormányzati tulajdonba vétele. A várható rekultivációs költségekre korábban már költségbecslés készült, illetve a lerakó területe korábbi légi felvételek alapján GPS mérésekkel lehatárolásra került.</t>
  </si>
  <si>
    <t xml:space="preserve">6 db szelektív hulladékgyűjtő sziget létesítése.
Területek rendelkezésre állnak.  100 000,- Ft/sziget sziget, 400 000,- Ft/szelektív hulladékgyűjtő kuka, összesen 4 millió Ft a 6 db sziget.
Zöld hulladék tárolására hulladék udvar és daráló gép beállítása. Önk-i ingatlan rendelkezésre áll. 5 millió Ft bekerülési költség.
</t>
  </si>
  <si>
    <t>Konténeres szelektív hulladékgyűjtés, kis mennyiségben építési törmelék lerakó.</t>
  </si>
  <si>
    <t>Tarján; Vértestolna; Héreg; Gyermely</t>
  </si>
  <si>
    <t>Erdei feltáró utak felújítása, építése</t>
  </si>
  <si>
    <t>Bölényrezervátum a Vértesi Natúrparkban</t>
  </si>
  <si>
    <t>A Vértesi Natúrpark vizes élőhelyeinek rehabilitációja II. ütem</t>
  </si>
  <si>
    <t xml:space="preserve">A projekt célja a Vértes és Gerecse feltárása jó minőségű utakkal az őshonos fajok állománynevelése érdekében. Ezen felül a természetvédelmi értékek könnyű megközelíthetőségét biztosítja ez a fejlesztés illetve beruházás. Jó szolgálatot tesz az úthálózat a tűzvédelem és más biztonságtechnikai intézkedések tekintetében, ezzel egyidejűleg segíti a folyamatos erdőborítást a területen azzal, hogy időjárástól függetlenül el lehet végezni az erdőgazdálkodás és természetvédelmi aktualitások adta feladatokat.
Az utak mellé kerékpár utak társíthatók.
</t>
  </si>
  <si>
    <t>Tatabánya, Bicske, Csákvár, Csókakő, Mór, Oroszlány illetve Kisbér, Réde térsége</t>
  </si>
  <si>
    <t>A Vértesi Natúrpark a Pro Vértes Természetvédelmi Közalapítvány kezdeményezésére 2005. október 27-én jött létre 17 települési önkormányzat és 2 megye (Fejér és Komárom-Esztergom megye) összefogásaként. 
Üzemeltetőként, a Pro Vértes szervezetének legfontosabb célkitűzése a Vértesi Natúrpark és környéke természeti és kultúrtörténeti, kulturális értékeinek védelme, hagyományainak megőrzése és mindezek idegenforgalmi térségfejlesztési szempontú hasznosítása. A természetvédelmi oltalom alatt álló, valamint természetvédelmi szervek tulajdonában, vagyonkezelésében álló területeken természetvédelmi kezelési, természetgazdálkodási, kutatási oktatási, ismeretterjesztési feladatok folytatása. 2011-ben kiépítettük a Pusztai Állatpark tanösvényünket, így állatparkunkba azóta várjuk a kedves látogatókat. Pusztai Állatparkunk egy olyan hely, ahol az egykor elterjedt ősi háziállatainkat természetes környezetükben, a vadon élő állatokkal szoros közösségben együtt mutatjuk be. Egy időutazásra invitáljuk, ahol hamisítatlan, eredeti környezetben mutatjuk be a füves élőhelyek és legelésző állatok bonyolult kapcsolatrendszerét. Lehetőség van gyalogosan, kerékpárral, vagy előre bejelentett csoportok számára pusztabusszal bejárni a Pusztai Állatparkot és kirándulást tenni a kiépített útvonalakon, megismerve a Zámolyi-medence változatos élővilágát. Utunk során találkozhatunk a több, mint 700 példányból álló méltóságteljesen legelésző szilaj szürkemarha gulyával, a sárfürdőző és kiváncsiskodó bivalyokkal, vágtató lovakkal, simogatásra vágyó szamarakkal, kecskékkel, de megismerhetjük az egykori tanyák, majorságok többi élőlényét, hangulatát, bepillanthatunk mindennapi életükbe. Az állatpark kínálatát szeretnénk színesíteni egy újabb fajjal, ami nem más, mint a bölény. Az európai bölény a kontinens legnagyobb termetű emlőse. Összesen 2-3 ezer darab él belőle, a legnagyobb populáció természetesen Lengyelországban, a Bialowieza Nemzeti Park területén található. A Bölényrezervátumot a Zámolyi-medencében, nagyrészt Csákvár-Fornapuszta községhatárán egy 700 ha-os erdőben szeretnénk kialakítani, ahol hatalmas fák, kidőlt, korhadó rönkök és a háborítatlan természet biztosítaná a tökéletes élőhelyet ennek az óriási állatnak. 
A bölényrezervátum célja:
• az egykor őshonos európai bölény Kárpát-medencébe történő visszatelepítése
• a Zámolyi medence mesterséges élőhelyeinek őshonos vadon élő állatokkal történő élőhelykezelése, átalakítása stabil természetes ökoszisztémákká, 
• a visszatelepítés élőhelyekre (erdők, gyepek) gyakorolt hatásainak tudományos kutatásokkal történő vizsgálata, monitoringja és a hazai tartástechnológiájának kidolgozása
• turizmus fejlesztésével az oktatás és a szemléletformálás elmélyítése 
Indoklása:
A Zámolyi-medencében, nagyrészt Csákvár Fornapuszta községhatárában található természetes és mesterségesen létrehozott alföldi élőhelyek, erdők, gyepek, vizes élőhelyek, az előzetes konzultációk, tapasztalatok, terepbejárások alapján tökéletesen kielégítik az európai bölény síkvidéki alfajának ökológiai igényeit. 
A rezervátum terveink szerint 2 ütemben valósul meg. Első ütemben egy szoktató területet alakítunk ki kb. 50 ha kiterjedésű területen. Ide kerülnek az első állatok, melyek kb. egy évig mintegy „belakják” későbbi élőhelyüket. E terület biztosítja a későbbiekben a bemutatást. A második ütemben kerül kialakításra a mintegy 650 ha kiterjedésű rezervátum, melyen belül a bölények teljesen szabadon élnek.
A rezervátumot 4 méterenként akác oszlopokra erősített legalább 2 m magas nagy szakítószilárdságú vadhálóval kerítjük be, melyet kb. 110 cm magasságban egy kifeszített drótkötéllel erősítünk meg. A kerítést szükség szerint villanypásztorral szereljük fel.
A rezervátumon belül található állandó vízfolyás, de ennek ellenére szükséges több itatóhely kialakítása is ásott, fúrt kutakból.
A bemutatás tervezete: 
A látogatók a Csákváron található Geszner-házba érkeznek, ahol megtekinthetik a Vértes természeti értékeit bemutató kiállítást és eligazításként kapnak egy térképet a bölényrezervátum elhelyezkedéséről, és megközelíthetőségéről. Ezek után Fornapusztára a Dohányos házhoz érkeznek ahol bejelentett csoportokat azonnal, az egyénileg érkezőket pedig összevárva bizonyos időnként pusztabusszal (lóvontatású ekhós szekérrel) viszünk ki a területre. A rezervátumon belül egyénileg nem lesz mód a kirándulásra. A pusztabuszos kirándulás a Zámolyi-medence jellegzetes élőhelyeit, (vizes élőhelyek láncolata, különböző erdő és gyeptípusok) mutatja be. A látogatók így nemcsak a bölényekkel, hanem azok hazai és európai történetével valamint a terület kevésbé látványos, de nagyon érdekes élőlényeivel és a természetvédelmi célú élőhelykezelések összefüggéseivel is megismerkedhetnek. A komplex vendéglátással, gasztronómiai különlegességekkel pedig egy tartalmas, élménydús napot tölthetnek el.
A rezervátumhoz szükséges beruházások, eszközök, berendezések: 
- tereprendezés, kerítés, kapuk, utak, átereszek
- infrastruktúra, víz, villany
- járművek: takarmány kihordó, lovak, szekerek, terepjáró
- terepi bemutatást szolgáló építmények: lesek, itatók, etetők, dagonya
- látogatóközpont: Dohányos-ház raktár, bolt, pénztár, iroda, bemutatótér, játszótér, étterem
- kiadványok, személyzet, távcső
- takarmányozáshoz szükséges tárolók, kiszolgáló építmények
- egyéb bemutatást szolgáló berendezések, odúk, etetők, műfészkek</t>
  </si>
  <si>
    <t>Csákvár, Zámoly</t>
  </si>
  <si>
    <t xml:space="preserve">A Vértesi Natúrpark a Pro Vértes Természetvédelmi Közalapítvány kezdeményezésére 2005. október 27-én jött létre 17 települési önkormányzat és 2 megye (Fejér és Komárom-Esztergom megye) összefogásaként. 
Üzemeltetőként, a Pro Vértes szervezetének legfontosabb célkitűzése a Vértesi Natúrpark és környéke természeti és kultúrtörténeti, kulturális értékeinek védelme, hagyományainak megőrzése és mindezek idegenforgalmi térségfejlesztési szempontú hasznosítása. A természetvédelmi oltalom alatt álló, valamint természetvédelmi szervek tulajdonában, vagyonkezelésében álló területeken természetvédelmi kezelési, természetgazdálkodási, kutatási oktatási, ismeretterjesztési feladatok folytatása. A Pro Vértes Természetvédelmi Közalapítvány hosszú évek óta dolgozik a Vértesi Natúrpark térségében húzódó (Csuka-tó, Pusztavám, Kőhányás, Gánti nyílt karszt) vizes élőhelyeinek helyreállításán, mivel a karsztvíz emelkedése ezt lehetővé tette és szeretnénk a lehetőségeket kiaknázni.  Így került sor korábban a Csíkvarsai-rét rekonstrukciójára és ugyancsak nagyléptékű munka 2. ütemeként tervezi a Zámolyi-víztározó fejlesztését, a környező vizes élőhelyek, vízforrások, karsztvizek, rétek illetve erdőterületek rehabilitációját, természetszerűvé tételét. A rekonstrukció 2. ütemében az alábbi beavatkozásokra kerülne sor:
- Zámolyi-víztározó fejlesztése
- Kerítésbontás
- Császár-patak rehabilitációja
- Csuka-tó vizes élőhelyeinek rehabilitációja
- Gánti Nyílt Karsztvíz vizes élőhelyeinek rehabilitációja
- Pusztavámi és Kőhányási vizes élőhelyek rehabilitációja
- Melorációs árkok megszüntetése
- Erdőterületek rehabilitációja
- Tanösvény létesítése
A projekt célja a Vértesi Natúrpark területén fekvő védett területek, Natura 2000 területek állapotának javítása, a védett és a fokozottan védett, ill. közösségi fajok védelme, élőhelyük megőrzése, fejlesztése élőhelyrekonstrukció megvalósításával. A komplex élőhely rekonstrukciójával a projekt kitűzött céljai a következők:
- A szélsőséges időjárási viszonyok által okozott veszélyhelyzetek elhárítása, károk enyhítése
- Korszerű, energiahatékony és komplex vízgazdálkodási modell kiépítése
- Gyakorlatban bemutatható, mintaértékű fejlesztés megvalósítása
- Termőterület adottságainak legjobban megfelelő, egykori vegetáció helyreállítása
- Természetvédelmi szemléletű természetgazdálkodás megvalósítása
- Faj-és élőhelyvédelmi programok megvalósítása
- A több évtizeddel ezelőtt elrendelt és termőhelyi szempontok figyelmen kívül hagyó erdősítések felszámolása, káros hatásaik mérséklése, megszűntetése
A projektterület nagysága mintegy 511 ha, ami a teljes Natura 2000 terület 2595 hektáros területéhez képest jelentős hányadot képvisel. Az élőhelyfejlesztésre és rekonstrukciós beavatkozásokra ugyan érzékeny területen kerülne sor, de éppen azt célozzák meg, hogy az egykori természetszerű élőhelyek visszanyerjék egykori kiváló állapotukat és ne nyomják rá többé bélyegüket a terület állapotára azok az elhibázott intézkedések, amelyek következtében ma kedvezőtlen vízháztartással, invazív növények aggasztó elszaporodásával, leromló élőhelyekkel, vadak számára átjárhatatlan kerítésekkel kell szembenézniük. A beavatkozásoknak köszönhetően sokkal természetszerűbb élőhelyek alakulhatnak ki, a munkagépek levonulását követően pedig hosszú évtizedekre zavartalan, ideális termőhelyek és költőhelyek jöhetnek létre. A beruházás időtartama mintegy egy év, amely során különösen figyelembe kell venni azt, hogy a területen kiemelkedő változatosságú és értékű növény-és állatvilág él, ami különös felelősséget ró a terület természetvédelmi kezelőjére, a beruházás végrehajtójára. Mivel a kezdeményező kifejezetten természetvédelmi céllal működő közalapítvány, ezért a természetvédelmi érdekeket elsősorban saját maga fogja kezdeményezni és érvényre juttatni, de ezeket természetesen a hatóságnak is figyelemmel kell kísérnie. 
A megvalósítás okai:
A fejlesztéssel érintett területek 2005-ben magalakult Vértesi Natúrpark részét képezik. A Csíkvarsai-réten már korábban megvalósított beruházások nyomán olyan élőhelyek jöttek létre, melyek oktatási és szemléletformálási funkciókkal rendelkeznek. Ezek megismerésére folyamatosan növekvő igény mutatkozik. Évente egyre több  környékbéli iskola tanulói-szervezett kirándulás keretében-látogatják meg a Csíkvarsai-rét helyszíneit és ismerkednek meg az itt élő növény-és állatvilággal, valamint a területen történő hagyományos legeltetéses gyepgazdálkodással. E mellett folyamatosan növekszik a távolabbról érkező látogatók száma is. Ezekhez szervesen csatlakozna a projekt részeként a megvalósuló bemutató egység, aminek segítségével az ide látogatók a szárazfüvű legelőktől a mocsár és lápréteken keresztül nyílt vizes élőhelyek élővilágával is megismerkedhetnének.
</t>
  </si>
  <si>
    <t>Bodmér, Bokod, Csákberény, Csákvár, Csókakő, Gánt, Mór, Oroszlány, Pátka, Pusztavám, Szár, Szárliget, Tatabánya, Várgesztes, Vértesboglár, Vértessomló, Zámoly</t>
  </si>
  <si>
    <t xml:space="preserve">Szociális foglalkoztatás Ácson </t>
  </si>
  <si>
    <t xml:space="preserve">Szociális tanoda elindítása Ácson </t>
  </si>
  <si>
    <t xml:space="preserve">CEFERINO PROGRAM 
(Nyitott Ház modell)
Cigánypasztoráció, avagy vallási alapú társadalmi felzárkózás segítése a Katolikus Egyházban, roma munkatársak bevonásával, komplex módon
</t>
  </si>
  <si>
    <t>„Szociális szövetkezetekkel a hátrányos helyzetűek életminőségének javításáért Komárom-Esztergom megyében”</t>
  </si>
  <si>
    <t>Országosan problémát jelent a halmozottan hátrányos helyzetű, különös tekintettel roma lakosság piaci alapú munkahelyhez juttatása. A közmunkaprogramok csak időleges megoldást jelentenek számukra, ezért Ácson szeretnénk a Máltai Szeretet Szolgálat által működtetett elektronikai hulladék feldolgozó üzem mintájára elindítani egy elektronikai hulladék bontót. Bevonnák ebbe a munkába magánvállalkozást és a Győr-Szol Nagytérségi Hulladékgazdálkodási Önkormányzati Társulást, mint alapanyagellátót. 200 tonna elektronikai hulladék 20 betanított munkásnak biztosít állandó munkalehetőséget hosszútávon, mivel ezeket a bontásból származó anyagokat a piacon lehet értékesíteni. Az üzem helyének felújítható épületet és a beszerezni kívánt gépeket eszközöket 300 millió forint keretösszeggel lehet megoldani.</t>
  </si>
  <si>
    <t xml:space="preserve">Szociálisan hátrányos helyzetű, valamint roma gyerekek részére iskolán kívűli felvilágosító, felzárkóztató programok szervezése; baba-mama klub létrehozása és folyamatos működtetése; higéniás előadások szervezése; kulturális és közösségi programok lebonyolítása. A projekt keretében kerülne sor épület felújítására, berendezések vásárlására, 1 fő roma származású, főiskolát végzett munkavállaló foglalkoztatására. </t>
  </si>
  <si>
    <t xml:space="preserve">A Ceferino-program hatékony és jól bevált, mintaértékű modellt kínál a 2014-2020 közötti időszakra megfogalmazott EU-s és egyben a vállalt magyar célok eléréséhez. Elsősorban a szegénység és társadalmi kirekesztés, valamint az oktatás területén, s részben a foglalkoztatás területét érintően.
A Ceferino program részeként a „Nyitott Ház” egy több mint tíz éves tapasztalattal országszerte működő mintaértékű modell. Nyitott Háznak nevezzük az olyan segítő együttműködést, amely olyan kistelepüléseken és városrészeken valósul meg, ahol nagy számban élnek perifériára szorult emberek. Alapesetben a „Nyitott Ház” egy olyan közösségi tér, ahol segítő személyzet állandó jelenlétének biztosításával személyes kapcsolatépítésre van lehetőség, a szakemberek állandó jelenléte által növekszik a bizalom, és így feltérképezhetőek a segítettek valódi szükségletei, melyekre a „Nyitott Ház” moduljai által adekvát válaszokat biztosít. Az egyes modulok kiválasztása és bevezetésének sorrendje minden esetben a helyi igények szerint történik. 
A „Nyitott Ház” alapja a jelenlét, ügyintézési, szociális és mentálhigiénés segítés, közösségi tér, kapcsolatépítés. Nyitott Házainkban alapvetően fontosnak tartjuk, hogy a romák és nem romák, sérültek és egészségesek, szegények és anyagi biztonságban élők együtt, közösségben dolgozzunk. Programjaink segítik a résztvevő hátrányos helyzetű embereket abban, hogy saját maguk tudjanak tenni önmagukért, családtagjaikért. A képzett segítő szakemberek (szociális munkások, pedagógusok, fejlesztő és gyógypedagógusok) mellett folyamatosan önkéntesek bevonásával és az érintett csoportból származó munkatársakkal dolgozunk együtt.
A Nyitott Házak működtetésének legfőbb célja a nehéz élethelyzetbe került emberek többségi társadalomba történő integrációja, emberhez méltó életkörülmények biztosítása. Célunk, hogy az állandó stabil jelenléttel és segítségnyújtással lehetőséget teremtsünk számukra, hogy a társadalom értékes és aktív polgáraivá váljanak.
A hátrányos helyzetű és különösen a cigány/roma gyermekek, fiatalok, felnőttek, családok és közösségek pozitív megerősítését célzó feladatok nagyon összetettek, komoly szakmai hozzáértést és hosszú távú elkötelezettséget igényelnek. Nyitott Házaink hosszú évek óta tartó munkájának köszönhetően váltak olyan komplex, hiánypótló, előremutató, folyamatosan alakuló, bővülő, innovatív szolgáltatás csomaggá, amelyek többek között annak köszönhetik sikerességüket, hogy közvetlenül a nehéz élethelyzetbe került emberek lakóhelyén, annak közösségi erőforrásaira alapozva, a kihívásokra azonnali adekvát válaszokat adva próbálnak meg segítséget nyújtani.
A „Nyitott Ház”-modell modul rendszerben működik, jelenleg az alábbi modulokkal:
1/ Jelenlét - egy olyan nyitott, közösségi tér működtetése, ahol segítő személyzet állandó jelenlétének biztosításával személyes és kulturális kapcsolatépítésre van lehetőség, továbbá szociális, ügyintézésbeli és mentálhigiénés segítség kapható.
2/ Ingyenkonyha működtetése
3/ Érdekérvényesítés – jogi és szociális tanácsadás
4/ Kisgyermekek számára játszóházak, korai fejlesztő programok, iskola előkészítő, fejlesztő foglalkozások biztosítása. Édesanyák részére csecsemő- és kisgyermek gondozási tanácsadás.
5/ Tanulmányi segítségnyújtás, integrációs programok, szocializációs és szabadidős programok– általános és középiskolás gyerekeknek, fiataloknak
6/ Munkahelyteremtés - önellátás – kistermelői tevékenység - kézműves tevékenység
7/ A 8 osztály és az érettségi elvégzését segítő programok, továbbtanulás motiválása, képzési lehetőségek biztosítása
8/ bűnmegelőzés (kábítószer és prostitúció), különböző prevenciós programok, áldozatvédelem (különösen bántalmazott nők), börtönből való visszaillesztést segítő programok, börtönbe való bekerülés megelőzésére irányuló programok
9/ kultúra, hagyományápolás
10/ közösségépítés, lelki programok, befogadó társadalom kialítása, szemléletformálás
11/ szocio-karitatív segítségnyújtás, adományszerzés és célirányos kiosztása
12/ egészségügyi prevenciós programok
14/ teleprehabilitáció
13/ Multiplikáció - leendő és jelenlegi munkatársak segítők képzése, találkozók szervezése, a modell elterjesztése - országos program kialakítása
A program különlegessége, hogy roma munkaerőt feltételez (cigányok és nem cigányok együttműködő partnerként vesznek benne részt), ezzel nem egy kívülről jövő segítségnyújtás történik, hanem a cigány közösségekben indítunk el olyan társadalmi folyamatokat, amelyek az integrációhoz, végső soron a társadalmi megbékéléshez vezetnek.
</t>
  </si>
  <si>
    <t>Esztergom, Esztergom-kertváros, Bajna, Bajót, Nagysáp, Nyergesújfalu, Lábatlan, Csobánka, Budapest, Nagymaros, Vác, Gyermely, Tokod-altáró, Ebszőnybánya</t>
  </si>
  <si>
    <t xml:space="preserve">A szociális szövetkezetek a foglalkoztatáspolitika, szociálpolitika, vidékfejlesztés, agrárpolitika keretei között felmerülő problémáknak a megoldását, de legalábbis kiegyensúlyozásának az eszközét adhatják. 
A szövetkezetek sajátos szervezeti és működési formájuknak, a gazdálkodásukban megjelenő specialitásaiknak köszönhetően képesek olyan közös érdekeltségű tevékenység folytatására, ami biztonságos megélhetést, jó minőségű egyéni, családi és közösségi életformát tesz lehetővé tagjai és hozzátartozói számára. 
A szociális szövetkezetek hozzájárulnak a társadalmi – különösen hátrányos helyzetű – csoportok helyzetbe hozásához, a térségek belső kohéziójának erősítéséhez, a helyi igényekre épülő kezdeményezések, gazdálkodási hagyományok felkarolásához, a sokszínű foglalkoztatás megvalósításához, védelmet nyújt a kirekesztéssel szemben és egy formája a szegénység elleni küzdelemnek.
Sajátos célja a hátrányos helyzetben lévő tagjai számára munkafeltételek teremtése, valamint szociális helyzetük javítása, gazdasági, valamint más társadalmi (kulturális, oktatási, szociális, egészségügyi) szükségletei kielégítésének elősegítése.
A szociális szövetkezet közreműködhet közmunka, közhasznú, valamint közcélú munka biztosításában is, vagy külső foglalkoztatóként a Szociális törvény szerinti intézményi foglalkoztatást biztosíthat tagjai számára.
A szociális szövetkezet a társadalom és az egyén közös érdekeinek kielégítésére irányuló, közhasznúnak minősülő tevékenységet (például családsegítés, időskorúak gondozása, nevelés és oktatás, kulturális tevékenység, hátrányos helyzetű csoportok társadalmi esélyegyenlőségének elősegítése, munkaerőpiacon hátrányos helyzetű
rétegek képzésének, foglalkoztatásának elősegítése) végezhet.
Jelentős szerepet vállalhat a helyi önkormányzatokra kötelezően előírt feladatok végzésére, pl. közfoglalkoztatás, közhasznú munka kiváltására.
Szövetségünk, mint szövetkezeti hagyományokkal és gazdag tapasztalatokkal rendelkező  szervezet a megyében, a kistérségekben – kiemelten a hátrányos helyzetű térségekben – feladatot vállalna a szociális szövetkezetek, mint a gazdálkodás egyik szervezeti formájának meghonosításában.
E feladatunk a szövetkezetek alapításával, működésével kapcsolatos tanácsadás végzését, valamint megyei szociális szövetkezeti hálózat létrehozását, koordinálását jelentené.
Az egyéni és csoportos tanácsadás a kistérségek, járások által megjelölt helyen történne összesen havi 36 órában. 
Ezen túlmenően fontosnak tartjuk a szociális szövetkezetekkel kapcsolatos kiadvány elkészítését, amely a szociális szövetkezettel kapcsolatos jogi és gyakorlati tudnivalókat tartalmazná. A kiadvány A/5 formában, 34 oldal terjedelemben, 1000 példányszámban kerülne kiadásra.
A kiadvány mellett fontos szerepet tölt be a folyamatos és széleskörű tájékoztatás (média), valamint a legfrissebb, aktuális információk megjelentetése (honlap).
Igényekre épülő megyei rendezvény tartása, évi két alkalommal kb. 50-60 fő részvételével.
</t>
  </si>
  <si>
    <t>Tatabánya, Tata, Komárom, Kisbér, Esztergom, Dorog járások által megjelölt településeken</t>
  </si>
  <si>
    <t>Az oroszlányi Családok Átmeneti Otthonának szolgáltatási feltételeinek fejlesztése</t>
  </si>
  <si>
    <t>Az oroszlányi Idősek Átmeneti Otthona szolgáltatási feltételeinek fejlesztése</t>
  </si>
  <si>
    <t>MERI pszichiátriai épülete pincéjének állandó vizesedésének megszüntetése</t>
  </si>
  <si>
    <t>Regionális feladatokat ellátó speciális gyermekotthon kialakítása speciális (esetleg kettős) szükségletű fiúgyermekek részére Komárom-Esztergom megyében</t>
  </si>
  <si>
    <t>Intézményfejlesztés területi gyermekvédelmi feladatok integrált ellátása érdekében Komárom-Esztergom megyében</t>
  </si>
  <si>
    <t xml:space="preserve">Szociális intézmény kialakítása, idősek számára  </t>
  </si>
  <si>
    <t xml:space="preserve">Szent Kristóf Egészségügyi Centrum megvalósítása Szomor és a környező települések szakápolása végett </t>
  </si>
  <si>
    <t>A rédei Eszterházy angolpark rehabilitációja</t>
  </si>
  <si>
    <t>Idősek bentlakásos otthonának kialakítása</t>
  </si>
  <si>
    <t>Szociális alapszolgáltatások infrastruktúrájának bővítése, fejlesztése</t>
  </si>
  <si>
    <t>Komárom Város Egyesített Szociális Intézményének korszerűsítése</t>
  </si>
  <si>
    <t xml:space="preserve">Az Önkormányzati Szociális Szolgálat intézményegységeként működik a Családok Átmeneti Otthona, melynek épülete 15 éve nem esett át felújításon, eredetileg irodaépületként funkcionált.
A jogszabály előírja, hogy egy lakószobában 1 család helyezhető el. Az otthonnak egyszerre kell biztonságba helyezésről gondoskodnia és felkészíteni a családokat arra, hogy ne ismétlődhessen meg velük az, hogy otthontalanná, családon belüli erőszak áldozatává váljanak. A jelenlegi környezet a biztonságba helyezés funkciójának megfelel, a bekerülő családból nem kell a gyermeket kiemelni. A bent élő családok életminősége viszont sok tekintetben nem felel meg az elvárható normáknak. A körülmények sokszor rosszabbak a bekerülést megelőző helyzetüknél. A családok élettere jelenleg 20 m2 körüli szoba. A fürdőszoba-wc a folyosóról nyílik és közös használatú. Az otthon jóindulattal nevezhető munkásszállóhoz hasonlónak. Az elhelyezési feltételek komoly konfliktusforrások a mindennapi életben. A krízishelyzetet megélt családok megnyugvását nem segíti elő. A családokkal végzett szakmai munkát nem segítik a feltételek. 
A reszocializációs folyamatot nehezítő körülmények:
- korszerűtlen konyha, 
- kicsi és kevés közösségi helyiség, 
- a lakószobán kívüli tisztálkodási lehetőség,
- a mosókonyha szellőzése, burkolata nem megfelelő
- a mosdóhelyiségek állapota leromlott
- nincs tér a gyermekek foglalkoztatására, játszásra, tanulásra, számítógép elhelyezésére, az épület helyiségei funkcionális átszervezésre szorulnak a hatékony feladatellátás érdekében
- az épület energetikailag pazarlóan működik, felújításra szorul
- az akadálymentesítés megoldandó feladat
A projekt keretében 12 lakószoba kerül felújításra, az épület tető és homlokzati hőszigetelése megvalósul, az épület helyiségei akadálymentesen megközelíthetővé válnak, 38 férőhely újul meg és 10 fő munkakörülményei javulnak.
</t>
  </si>
  <si>
    <t xml:space="preserve">Az intézmény 110 éves pszichiátriai épületének alagsora folyamatosan vizesedik. Az alagsorban foglalkoztatók, rekreációs helyiségek, kápolna és vizesblokkok találhatóak, az összes hasznos alapterület 250 m2.
A földrajzi adottságok miatt állandóan magas a talajvízszint, ez okozza ezt a komoly műszaki problémát, amelyet eddig forráshiány miatt nem tudtunk megoldani. Csapadékos időszakban nem minden helyiséget tudunk használni a penészedés és az ebből adódó rossz mikroklíma miatt. Az alagsor vízszigetelését követően az intézmény ezen helyiségei is elláthatnák funkciójukat.
</t>
  </si>
  <si>
    <t xml:space="preserve">Állami tulajdonban lévő, a Szociális és Gyermekvédelmi Főigazgatóság vagyonkezelésében lévő, korábban gyermekotthonként funkcionált, jelenleg üresen álló ingatlan hasznosítása: speciális gyermekotthon kialakítása speciális (esetleg kettős) szükségletű fiúgyermekek részére.
Komárom-Esztergom, Veszprém és Fejér megye jelenleg nem rendelkezik ilyen gyermekek elhelyezésére alkalmas intézménnyel, ugyanakkor nagy szükség lenne rá, mert 16 Komárom-Esztergom megyei gyermek van más megyékben elhelyezve ilyen típusú intézményben. A speciális gyermekotthont 40 fő számára tervezzük kialakítani, 15 db 2-3 fő elhelyezésére alkalmas szobában, amelyekhez fürdőszoba is tartozik. Az otthonban 3-4 elkülönítő szobát, 1 tornatermet (konditermet), orvosi rendelőt, betegszobát és kapcsolattartó helyiséget is kialakítunk. A speciális gyermekek jelentős része magántanuló, ezért oktatásra alkalmas termeket (3 db), könyvtár-, illetve foglalkoztató helyiségeket is szükséges kialakítani.
Az ingatlan Tatabánya Kertváros városrészében fekszik, csendes, nyugodt helyen, ugyanakkor tömegközlekedéssel is jól megközelíthető.
A felújítandó épület 3 szintes, lapos tetős, amelyhez az 1. emeleten nyaktaggal kapcsolódik a főzőkonyha és az ebédlő. Ezek felújításuk után megtarthatnák eredeti funkciójukat, mivel az itt lakó gyermekek részére biztosítani kell a teljes ellátást. Az épület szerkezete megfelelő állapotú, de teljes felújításra szorul, a nyílászárók elavultak, cseréjük szükséges. A projekt tartalmazná az épület belső átalakítását, hőtechnikai korszerűsítését (hőszigetelés), akadálymentesítését (lift, rámpa), az udvar rendezését (sportpálya, park felújítását) és a szükséges berendezések, eszközök beszerzését. 
</t>
  </si>
  <si>
    <t xml:space="preserve">Egy meglévő, üresen álló ingatlan hasznosítása, funkcióval való megtöltése a következő módon:
1. Befogadó otthon kialakítása
15-20 fő elhelyezésére alkalmas befogadó otthon létesítése, ahol az ideiglenes hatállyal családból kiemelt gyermekek-, a veszélyhelyzetbe került-, valamint a gyermekvédelmi gondoskodásban lévő szökött gyermekek elhelyezését tudjuk biztosítani átmeneti időre. A befogadó otthon 5 db 3-4 fő elhelyezésére alkalmas, fürdőszobás szobából, nevelői szobából és fürdőszobából, kapcsolattartó helyiségből, közösségi helyiségekből (társalgó, konyha), raktár helyiségekből (élelmiszer, tiszta ruha, szennyes ruha számára), mosó-, szárító helyiségből állna, összesen kb. 320 m2 alapterületen.
2. Anyás befogadó otthon kialakítása
3 férőhely kialakítása gyermekvédelmi gondoskodásban lévő lányok részére, akik gyermeket szültek, de még nem töltötték be a 18. életévüket, illetve nem mentek férjhez. Az otthon 3 db, egyenként kb. 40 m2-es önálló lakrészből áll, amelyek mindegyikében szobát, konyhát és fürdőszobát alakítunk ki. Az anyás befogadó otthon összes alapterülete 120 m2.
3. Területi Gyermekvédelmi Szakszolgálat (TEGYESZ) irodáinak és irattárának kialakítása
A TEGYESZ jelenleg évi 7 millió Ft-ért béreli az általa használt irodahelyiségeket, az irattára egy használaton kívüli épületben van meglehetősen rossz (nedves, dohos) körülmények között. Az irodák és az irattár elhelyezése is megoldható az épület fennmaradó részében: 15 db iroda (15*20 m2), 2 db vizsgáló helyiség (10+15 m2), váró szoba (10 m2), kiszolgáló helyiségekkel (mosdók, teakonyha, stb.), közlekedőkkel összesen kb. 400 m2 alapterületen, valamint az irattár kb. 150 m2 alapterületen.
Az átalakításra kerülő épület korábban csecsemőotthonként működött, egyszintes, lapos tetős, L-alakú épület, amely évek óta üresen áll, állapota folyamatosan romlik. Most még megmenthető a szerkezetében jó állapotú épület, így kevesebb költséggel hozható rendbe, mintha teljesen el kellene bontani. A Magyar Állam tulajdonában és a Szociális és Gyermekvédelmi Főigazgatóság vagyonkezelésében lévő ingatlan Tatabánya központi részén, Dózsakertben található, jól megközelíthető helyen, ezért ideális a fenti célra.
A gyermekvédelmi törvény kötelezően előírja befogadó otthon működtetését, amelynek sajnos jelenleg nem tudunk eleget tenni, mivel a Tatabánya, Puskin u. 7/B alatti gyermekotthont annak korábbi fenntartója bezárta. A bezárás előtt a gyermekotthon épületében működött a befogadó otthon.
Az ingatlan teljes alapterülete 3399 m2, amelyből 992 m2 az épület-, 306 m2 a terasz- és 2101 m2 az udvar területe. A projekt keretében az udvar (kert) rendezése is megtörténne, illetve napkollektorokat helyeznénk el a tetőn a használati meleg víz biztosítására. A projekt része a felújított épület működéséhez szükséges eszközök, berendezések beszerzése is.
</t>
  </si>
  <si>
    <t>Kihasználatlan iroda épület átalakítása idősek szociális intézményévé, melyre a környező településeken is van igény.</t>
  </si>
  <si>
    <t>Tardos; Vértestolna; Tarján;</t>
  </si>
  <si>
    <t>Szent Kristóf Egészségügyi Centrum megvalósítása Szomor és a környező települések szakápolása végett ( 1: Az épület építése, új rendelő, parkolók kialakítása, 2: Eszköz beszerzés (ultrahang, terhelések EKG rendszer, Video kolkoszkop, uroflow mérő, vizsgálóasztal stb.) 40%: építés; 60%: eszközbeszerzés</t>
  </si>
  <si>
    <t>Szomor, Gyermely, Tarján</t>
  </si>
  <si>
    <t>A rédei Esterházy angolparkban található Kiskastély (800 m2) komplex külső-belső felújítása, funkcióval való ellátása (szociális otthon), berendezése.</t>
  </si>
  <si>
    <t xml:space="preserve">Új épület építése. </t>
  </si>
  <si>
    <t>Tarján; Vértestolna; Héreg; Gyermely; Szomor</t>
  </si>
  <si>
    <t>Hajléktalan Szálló bővítése, korszerűsítése, vagy új szálló építése</t>
  </si>
  <si>
    <t xml:space="preserve">A közvetlen célcsoportot Komárom város lakossága alkotja, mely 19705 főt jelent. A fejlesztés által elérni kívánt célcsoportot azon komáromi időskorúak, valamint 18. évüket betöltött beteg személyek jelentik, akik önmagukról nem képesek gondoskodni. Az intézmény jelenleg 90 fő ellátását végzi. A célcsoportba tartoznak az intézmény dolgozói is. A közvetett célcsoportot az ellátottak hozzátartozói, illetve az otthon jövőbeli lakói alkotják. Az országos tendenciának megfelelően Komáromban is nő az időskorú lakosok száma, egyre nagyobb az igény az ellátásra. A kihasználtság 100%-os, melynek eredményeként kapacitásbővítés vált szükségessé. 
Jelenleg 10 fő esetében nem biztosított a 6m2-es lakóterület, így indokolt a 4 plusz szoba kialakítása, illetve indokolt a magasabb színvonalú ellátáshoz az épület korszerűsítése (fűtés, nyílászárók, aka-dálymentesítés).
A projekt hosszú távú céljai: a szolgáltatásokhoz való hozzáférés esélyének növelése, a várólistán lévők számának csökkentése, magas színvonalú szolgáltatása kialakítása, esélyegyenlőségi feltételek javítása. A rövid távú célkitűzések: komplex aka-dálymentesítés, a működési jogszabályi előírásokhoz való illeszkedés.
</t>
  </si>
  <si>
    <t xml:space="preserve">Sport és művészeti szakközépiskola kialakítása Esztergom-kertvárosban
„Megyei Tehetségközpont középiskolásoknak”
</t>
  </si>
  <si>
    <t>Komplett oktatási intézményhálózat kiépítése a Vértesi Natúrpark egész területén</t>
  </si>
  <si>
    <t xml:space="preserve">Mezőgazdasági gyakorlati oktatóbázis kialakítása </t>
  </si>
  <si>
    <t xml:space="preserve">Projektünk célja, hogy szakközépiskolánk képzési profilját úgy alakítsuk át, hogy az beleilleszkedjen a megye átfogó középiskolai kínálatába. Ne jelentsen versenytársat az állami/önkormányzati fenntartású iskoláknak, és olyan területen tegye lehetővé a tanulást, amely a megyénkben egyedülálló és hiánypótló lenne. Egy sport- és művészeti szakközépiskola teljessé tenné a megye szakképzési palettáját. Célunk a Komárom-Esztergom Megye területén élő, sportban és művészetben tehetséges, az általános iskolát elvégzett gyermekeknek lakóhelyükhöz közeli képzést biztosítani.
A sport területén elsősorban a labdajátékok (rögbi, kosárlabda), valamint az atlétika szakágakra specializálódnánk. A művészetek területén a képző-, és iparművészeti oktatás mellett helyet kapnának akár az előadói-, és különböző táncművészeti ágak pl., klasszikus és modern tánc, néptánc. A speciális pedagógiai program keretében komplex nevelés valósulna meg, kihasználva a sportokban és a művészetekben kínálkozó speciális fejlesztési lehetőségeket, melyeknek alkalmazása még a beilleszkedési és magatartási problémákkal küzdő tanulók-, és a tanulásban akadályozott, diszfunkciókkal küzdő tanulók fejlesztését is hatékonyan segíthetné elő, csökkentve ezzel is a lemorzsolódási arányokat.  A tervezett képzés egyrészt szakirányú felkészítést kínálna a felsőoktatásban tovább tanulni vágyók számára, másrészt szakképesítést biztosítana azoknak, akik nem kívánják/ nem tudják tanulmányaikat a felsőoktatásban folytatni.
A fejlesztési irányt szakmailag az Esztergomi Vitézek Rugby Club és az Esztergomi Kosárlabdázók Közhasznú Egylete is támogatja.
A projekt keretében kidolgoznánk az iskola speciális nevelési programját, az oktatáshoz szükséges szabályzatokat, tanügyi dokumentumokat, továbbá módszertani fejlesztést is megvalósítanánk.  Korszerű, (akár tánc oktatására is alkalmas) tornaterem kialakítását is tervezzük Esztergom-kertvárosban, továbbá a támogatásból szereznénk be a képzéshez szükséges tárgyi eszközöket is.
</t>
  </si>
  <si>
    <t xml:space="preserve">A Vértesi Natúrpark a Pro Vértes Természetvédelmi Közalapítvány kezdeményezésére 2005. október 27-én jött létre 17 települési önkormányzat és 2 megye (Fejér és Komárom-Esztergom megye) összefogásaként. 
Üzemeltetőként, a Pro Vértes szervezetének legfontosabb célkitűzése a Vértesi Natúrpark és környéke természeti és kultúrtörténeti, kulturális értékeinek védelme, hagyományainak megőrzése és mindezek idegenforgalmi térségfejlesztési szempontú hasznosítása. A természetvédelmi oltalom alatt álló, valamint természetvédelmi szervek tulajdonában, vagyonkezelésében álló területeken természetvédelmi kezelési, természetgazdálkodási, kutatási oktatási, ismeretterjesztési feladatok folytatása. A Vértesi Natúrpark egy stabil alapokon nyugvó szoros együttműködés eredménye, ahol a legfőbb cél a természeti, kulturális örökségünk védelme és megőrzése, úgy hogy még az utánunk jövő nemzedékek is ízelítőt kaphassanak a természetes élőhelyek látványából, a régi korok szelleméből és a természetközeli életből. Oktatás terén először is szeretnénk egy egységes natúrparki iskola/oktatási hálózatot létrehozni, melynek kezdő lépéseként a natúrparki óvodákban (Madárdalos óvoda) és iskolákban (Madárbarát iskola) havi rendszerességgel tartunk természetvédelmi előadásokat, foglalkozásokat. A Vértesi Natúrpark filozófiájának központi eleme, hogy helyszínt biztosítson az egész életen át tartó tanulás folyamatának, a környezeti nevelés gyakorlati megvalósításának. A gyakorlati tapasztalatok azt mutatják, hogy egyre több alsó-, közép- és felsőfokú oktatási intézmény építi be tantervébe a természet ismeretét, védelmét célzó foglalkozásokat, valamint mozdulnak ki az osztályok, évfolyamok, szakirányok egy-egy kihelyezett tanóra, osztálykirándulás, tanulmányút vagy erdei iskola kedvvért az iskola épületének falai közül. A jelentkező igényeknek való megfelelés terén a Vértesi Natúrparkban már vannak jó kezdeményezések, az alprogram ezek egész területre történő elterjesztést célozza meg.
Tevékenységei:
a) A Vértesi Natúrpark tananyagba építése: Az életkori sajátosságokat figyelembe vevő szakmai anyagok kidolgozása az óvodák, alsó-, közép- és felsőfokú oktatási intézmények számára.
b) Természetismereti foglalkozások tantervbe építése: Példaértékű gyakorlata alakult ki ennek a Csákvári Általános Iskolában, ahol a Pro Vértes Közalapítvány segítségével télen előadások, diavetítések, tavasszal pedig terepi foglalkozások alkalmával mélyíthetik el a tanulók ismereteiket. A programsorozat a Madarak és fák napjához kapcsolódó vetélkedővel zárul. Hasonló tematika szerint ajánlott ezt a módszert a Vértesi Natúrpark területén található oktatási intézményekben is bevezetni. Madárdalos óvoda, Madárbarát iskola, Madarak és Fák napi verseny
c) Bázishelyek létesítése, fejlesztése: Az oktatás, szemléletformálás, környezeti nevelés sikeres megvalósításának feltétele az egy vagy többnapos programokat biztosító, a szükséges infrastruktúrával felszerelt terepi létesítmények hálózata, illetve ezek szolgáltatási színvonalának biztosítása.
d) Erdei iskolák működtetése: Mi 2006-ban erdei iskola céljára megvásároltuk a Vértes hegység peremén található Boglártanya Erdei Iskola épületegyüttesét, melyben közel 70 férőhely áll a gyerekek és a pedagógusok rendelkezésére. A helyszín látnivalóinak változatossága, gazdag növény- és állatvilága, a tanya élőlényei, értékei kiváló lehetőséget biztosítanak az erdei iskolai programok és természetismereti táborok lebonyolításához. A kiváló természetvédelmi oktatásnak és ismeretterjesztésnek köszönhetően szerencsére évről-évre egyre több csoport érkezik hozzánk az ország egész területéről, akik 
e) Középiskolások részére közösségi munka elvégzésére helyszín biztosítása
f) Főiskolásoknak, egyetemistáknak szakmai hely és szakdolgozati téma biztosítása (együttműködési megállapodás 5 egyetemmel)
</t>
  </si>
  <si>
    <t xml:space="preserve">A Solum Zrt. 1994 óta folytat öntözéses növénytermesztést Komárom külterületén. Ez idő alatt az ország legnagyobb burgonyatermesztőjévé és feldolgozójává vált.  Szarvasmarha telepén 1300 állat van (tejtermelés). A javítóműhelyben 15 fő dolgozik . Mindannyian szakirányú végzettséggel rendelkeznek. 2008 évtől kezdődően gyakorlati képzési helyet biztosítunk a Tatai Jávorka Sándor Mezőgazdasági és Élelmiszeripari Szakképző Iskola és Kollégium tanulóinak (3-5 fő/év). A Solum Zrt.-nél lehetőség van a növénytermesztés és állattenyésztés szinte összes munkafolyamataiban részt venni. A javítóműhelyben tevékenyen részt vehetnek az erő- és munkagépjavításban. (traktorok 80-tól 360LE-ig, betakarítógépek, szántóföldi növénytermesztés gépei, öntözőberendezések, állattenyésztés gépei, villamos szerelések, hegesztés, esztergálás, lakatos munkák).
Célok: 
- Évente 10-15 tanuló tanrend szerinti gyakorlati képzésének biztosítása.
- Magas szintű gyakorlati szakképzés.
Indokoltság:
 Jelenleg a térségben nagyon kevés olyan mezőgazdasági vállalkozás van ahol a mezőgazdasági szakképzésben résztvevő tanulók üzemi körülmények között végezhetik el a tanrendben szereplő gyakorlati feladataikat.
Projekt feladatok:
Mintaszerű infrastruktúra létrehozása. 
A gyakorlati oktatáshoz szükséges üzemszerűen használható gépek, berendezések beszerzése.
Megújuló energia alkalmazása projektben
 - A gazdasági épületek tetőszerkezetén napelemek felszerelése elektromos áram termelési, melegvíz ellátási és fűtési célból.
</t>
  </si>
  <si>
    <t>Tanuszoda építés a Kisbéri Járási székhelyen</t>
  </si>
  <si>
    <t>Tornacsarnok építés középiskolások részére</t>
  </si>
  <si>
    <t>Tornaterem építése</t>
  </si>
  <si>
    <t>KLIK Tatabányai Tankerülethez tartozó 3 intézmény épületeiben az oktatási munka tárgyi feltételeinek javítása</t>
  </si>
  <si>
    <t>Tornaterem bővítése</t>
  </si>
  <si>
    <t>Iskola belső udvarán sportudvar kialakítása</t>
  </si>
  <si>
    <t>Tornacsarnok építése Nagyigmándon</t>
  </si>
  <si>
    <t>Középszintű mezőgazdasági szakiskola</t>
  </si>
  <si>
    <t>A nem állami fenntartású oktatási intézmények korszerűsítése, bővítése</t>
  </si>
  <si>
    <t>A Naszályi Angyalffy Mátyás Általános Iskola bővítése és felújítása</t>
  </si>
  <si>
    <t>Tornaterem építés 1. – Bozsik iskola</t>
  </si>
  <si>
    <t>Tornaterem építés 1. – Feszty iskola</t>
  </si>
  <si>
    <t xml:space="preserve">Kisbér városának mindeddig megoldásra váró problémája az iskolai szintű úszásoktatás helyben történő biztosítása, mert a településen nincs olyan önkormányzati vagy állami fenntartású uszoda, mely ezen igényt ki tudná elégíteni. Az óvodás és általános iskolás gyermekek úszással való megismerkedtetése, úszás oktatása fakultatív jelleggel, tanítási időn kívül történik a szülők finanszírozásában. A gyermekeket a 30-40 km-re lévő nagyobb városokba viszik vagy a helyi szálloda medencéjét vehetik igénybe korlátozott számban. Az úszás egészségre és egyes mozgásszervi megbetegedésekre (pl.: gyógytorna részeként) gyakorolt pozitív hatása mára bizonyított. Így az úszás oktatását egész kisgyermek korban, óvodásként el kívánjuk kezdeni és az általános iskolákban elírt kötelező testnevelés óra keretében kívánjuk folytatni. A helyben, minden gyermek részére elérhető úszásoktatás mellett a Kisbéri Járásban lévő gyermekekhez is közelebb hoznánk az uszodát és ezzel az úszás oktatását, lehetőséget biztosítva még több gyermeknek az úszás elsajátítására. 
A tanuszoda kialakítására megfelelő ingatlan lehet a Magyar Állam tulajdonában, önkormányzatunk vagyonkezelésében lévő Magyar Királyi Lovarda Épületegyüttes felújított wellness-fittness szárnya mellett álló fel nem újított szárny. Tekintettel arra, hogy az épület műemlék, annak helyreállítása és tanuszodai funkcióval történő megtöltése a tulajdonos képviseletében eljáró Magyar Nemzeti Vagyonkezelő Zrt. és a Komárom-Esztergom Megyei Kormányhivatal Örökségvédelmi Irodájának jóváhagyása mellett, az eredeti állapot helyreállításával történhet. A tanuszoda medencéjének és az épület felújítás után előírt belső méretének ismerete és a fentebb jelzett szervek engedélye és jóváhagyása esetén valósulhat meg az épületben a tanuszoda.
Abban az esetben, ha a tanuszoda medencéje nem fér el az műemléki épületrészben, vagy nem kapunk annak kialakítására engedélyt, új épületet kell építeni az uszodának. Az uszoda építésére alkalmas önkormányzati ingatlannal rendelkezünk az általános iskola szomszédságában, az 1024/10 hrsz. alatti ingatlanon álló 1024/6; 1024/7 hrsz.-on lévő beton lábaknak helyt adó ingatlanokkal. 
Jelenleg még csak a tanuszoda ötlete született meg, annak pontos helyszíne, tevei és engedélyei nincsenek. Pályázati lehetőség esetén, illetve egyéb forrás rendelkezésre állása esetén kerül a projekt részletes kidolgozásra.
A tanuszoda tanítási időben az óvodások és általános iskolások előtt állna nyitva, délutánonként fakultatív jelleggel tehetséggondozás, a középiskolások és a város/kistérség felnőtt lakosságának oktatása folyhatna medencéjében. 
</t>
  </si>
  <si>
    <t xml:space="preserve">Városunk két középfokú oktatási intézménye a gimnáziumi, szakközépiskolai és a szakmunkás képzés terén nyújt kimagasló teljesítményt. A gimnáziumi és szakközépiskolai képzésnek helyt adó épület 2010-ben lett felújítva és ezen évben épült fel a szakmunkásképző iskola elméleti oktatásának épülete. A szakmunkásképző épülete a gimnázium meglévő épülete mellé épült, azonban az oktatási intézményeknek helyt adó ingatlan mérete miatt nem volt alkalmas arra, hogy az iskolákhoz tornacsarnok épülhessen. A testnevelés órákat – amíg az időjárás engedi – a szabadtéri sportpályákon tartják, azonban a hideg idő beálltával az órákat kénytelenek a gyalog 10 percre lévő Városi Sportcsarnokban megtartani, ahol a csarnok három részre osztásával tudják biztosítani, hogy minden diák fedett helyen tornázzon. A sportcsarnok 1/3-ad része nem alkalmas arra, hogy ott teljes értékű órákat tartsanak. 
Megoldást egy új tornacsarnok jelentene, mely helyéül a város képviselő-testülete a középfokú oktatási intézmények közvetlen közelében lévő autóbusz-pályaudvar mögött található telkek végét jelölte ki. A telkekre építési tilalmat rendeltek el, melyet helyi építési szabályzatukban és településrendezési tervükben is jelöltek. 
A tornacsarnok építéséhez szükséges az érintett telekvégek földmérővel történő felméretése, majd azok megvásárolása, ezzel párhuzamosan indulhat a tervezés és engedélyeztetés.
A tornacsarnok a délelőtti középiskolai tornaórák végeztével tehetséggondozással, sportkörökkel és egyéb sportok és edzésformák tartásával várhatná vissza a fiatalokat. A sport egészségre gyakorolt jótékony hatása mellett közösségi térként is szolgálhatna kimozdítva a fiatalokat a számítógép elől.
</t>
  </si>
  <si>
    <t>Az 1250 lakosú Súr településen 8 osztályos általános iskola működik. A testnevelés órák a művelődési házban kerülnek megtartásra. Ez az állapot a művelődési ház nagytermét jelentősen amortizálja, az épület jelenlegi állapotában nem alkalmas tornateremnek, de mivel annak használjuk, így nem tölti be a művelődési ház funkciót sem. A mindennapos testnevelés bevezetésével indokolt a településen egy tornaterem létesítése.</t>
  </si>
  <si>
    <t>A 30 évnél idősebb, korszerűtlen, a megfelelő oktató-nevelő tevékenységre alkalmatlan belső terek korszerűsítése</t>
  </si>
  <si>
    <t>Tatabánya, Esztergom</t>
  </si>
  <si>
    <t xml:space="preserve">Kocs település iskolájához tartozó tornaterem bővítése. 
Az iskolában a nemzeti alaptanterv előírásainak megfelelően nőtt a testnevelés órák száma – a jelenlegi tornaterem korszerűtlen, a fűtését, a szellőzését és a parkettáját is szükséges lenne cserélni.
A tornaterem korszerűsítésével és bővítésével, a megnövekedett igényeknek megfelelően felszerelt épülettel a tárgyi feltételeket biztosítani tudjuk.
</t>
  </si>
  <si>
    <t>30*60 m műfüves futballpálya létesítése, köré futópálya, magasugró és távolugró gödör kialakítása</t>
  </si>
  <si>
    <t xml:space="preserve">Nagyigmándon jelenleg nincsen olyan tornacsarnok, amely akár az iskolai testnevelés, akár a település versenysport és tömegsport szükségleteit kielégítené. A tervezett csarnok napközben alkalmas lenne az általános iskola és óvoda csoportjai részére testnevelés órák megtartására, a délutáni esti órákban edzések és egyéb szabadidő sporttevékenységeknek adna helyet. A csarnok megépítésével célunk minél több lakost bevonni az egészségmegőrző mozgásban, mivel a háziorvosok tapasztalatai szerint egyre nő a településen a túlsúlyos egyének száma és az ezzel kapcsolatos megbetegedések egyenes arányban nőnek. </t>
  </si>
  <si>
    <t>Mezőgazdasági középiskola az oktatási választék bővítésére. Főleg a kertépítéssel és kistermeléssel, valamint az Önkormányzatok számára a település fenntartáshoz szükséges középszintű vezetők képzése. Elősegítené Tát közparkjainak szakszerű fenntartását, és az iskola épületét magába foglaló „üvegház” egyben turisztikai látványosság.</t>
  </si>
  <si>
    <t>Dad községben egyházi fenntartásban működik az általános iskola, az épületek viszont önkormányzati tulajdonban vannak. Az intézmények komoly felújításra szorulnak és mivel nem állami fenntartásúak így elesnek az állami felújítási kerettől. Más pályázati forrás nincs ilyen típusú felújításra, fejlesztésre. Ezen felül az iskolát bővíteni is szükséges, hogy a tanulók az előírásoknak megfelelő körülmények közt tudjanak tanulni. Az iskolában egyre több gyermek tanul a környező településekről. A Református Általános Iskola tanulóinak közel negyede nem dadi lakos.</t>
  </si>
  <si>
    <t xml:space="preserve">Az Angyalffy Mátyás Általános Iskola és Művészeti Iskola (2899 Naszály, Iskola utca 1.) dinamikusan fejlődő, innovatív szemléletű köznevelési intézmény. Tanulólétszáma az elmúlt 10 évben folyamatosan emelkedik, tanulócsoportjainak száma a művészeti iskola 2008-as és az egész napos iskola 2012-es bevezetésével megkétszereződött. (137-ről 190 főre, tanulócsoportjainak száma 8-ról 14-re emelkedett, s külön-külön csoportként foglalkozunk SNI és BTM-es gyerekek fejlesztésével is).
Már a 2011-es energetikai felújítás kapcsán megfogalmazódott, hogy a helyhiányt a tetőtér korszerű beépítésével lehet megszűntetni. A tetőtérben 4 db kiscsoportos foglalkozás megtartására alkalmas helység mellett 1 db nagyobb alapterületű tanterem is kialakítható lenne, melyeket a tetőtér teljes hosszában futó folyosó kötne össze. A tetőtér beépítés feltétele a három szintesre bővülő intézmény szintjeit összekötő acél-üveg szerkezetű lépcsőház megépítése. 
Iskolánk 2011-ben 15x18m-es tornateremmel bővült, melyet a tanulócsoportok és a testnevelés órák számának jelentős emelkedése miatt „kinőttünk”. Megoldást jelenthet egy hasonló méretű tornaterem megépítése is, ám a sport-szakmailag jobb megoldás az lehet, hogy a mostani csarnok kerüljön bővítésre (31x18m).
A sportolás feltételeinek javítását szolgálná a sportöltöző teljes felújítása, átépítése, korszerű berendezése. Az átalakításokkal párhuzamosan kell megoldani a máig odázott akadálymentesítést is! 
Az iskola épületegyüttesének jelenleg nem megoldott az esővíz elvezetése. Ennek kialakítása fontos, mert a 2011-es felújításban kialakult esztétikailag is kifogástalan épület környezete folyamatosan pusztul. Az esővíz összegyűjtése, majd a zöldterületek olcsó öntözése fontos cél. Az iskola fokozatosan a település központi épületévé vált, ezért az esővíz elvezető rendszer kialakításával párhuzamosan további gépkocsi parkoló és pihenő park megépítése, játszótéri eszközökkel való felszerelése lehetséges/szükséges.   
A korszerű, az újabb generációk információszerzési technikáinak alkalmazására nagy hangsúlyt fektetünk, ezért 2008-ban EU forrásból 5 tantermünkben lett hozzáférhető a digitális technika. A meglévő kapacitás 7 tanteremmel való bővítése, az intézményi PC park fejlesztése, így az iskola 100 %-os lefedése fontos cél. Az iskola informatikai oktató bázis lehet a felnőtt lakosság számára is.
Az iskolában lévő eszközök, technikák védelme érdekében célszerű az elavult biztonsági rendszer felülvizsgálata, korszerűsítése, térfigyelő kamerával való felszerelése is.
Építés: 140 M Ft
Eszközbeszerzés: 40 M Ft
</t>
  </si>
  <si>
    <t>A szőnyi városrész iskolájában tornaterem építése. A Bozsik iskolába 280 gyerek jár. Az előírás szerint a 16 osztályos iskolákban "B" típusú ( kiszolgálóhelyiségekkel együtt 1223 m2-es) tornaterem szükséges. A jelenlegi tornaterem és egyéb helyiségei területe 308 m2.</t>
  </si>
  <si>
    <t>A város legnagyobb iskolájában tornaterem építése. A Feszty iskolába 530 gyerek jár. Az előírás szerint a 16 osztály feletti iskolákban "C" típusú (kiszolgálóhelyiségekkel együtt 1797 m2-es) tornaterem szükséges. A jelenlegi tornaterem és egyéb helyiségek összesen 776 m2 területű.</t>
  </si>
  <si>
    <t>EFOP-4.1</t>
  </si>
  <si>
    <t xml:space="preserve">A projekt során biztonsági térfigyelő kamerák felszerelése és üzemeltetése történik meg a Tatai kistérség településeinek fontosabb ki, és bemenő útjainál. Az üzemeltetés központja a Tatai Rendőrkapitányság épületében lenne. A projekt célja a közbiztonság növelése a Tatai kistérség településein.
A Tata Rendőrkapitányság Kapitányság vezetője tájékoztatása alapján a kistérségben az utazó bűnözők jelentős számú bűncselekményt követnek el. A kamerarendszer kiépítése a szubjektív biztonságérzetet egyértelműen javítja.
</t>
  </si>
  <si>
    <t>Térfigyelő kamerarendszer kialakítása a Tatai kistérségben</t>
  </si>
  <si>
    <t>A meglévő lámpatestek cseréje korszerű LED-es lámpatestekre.</t>
  </si>
  <si>
    <t>Közvilágítás korszerűsítése</t>
  </si>
  <si>
    <t>A projekt kapcsán a meglévő közvilágítási fényforrásainkat kívánnánk lecserélni korszerű LED-s fényforrásokra, ezzel működési kiadásainkat kívánjuk csökkenteni.</t>
  </si>
  <si>
    <t>Közvilágítás korszerűsítés LED-s fényforrások felhasználásával</t>
  </si>
  <si>
    <t xml:space="preserve">A teljes települést érinti a projekt. Cél: energiatakarékos lámpatestek elhelyezése, hálózatbővítés a költséghatékonyság, és jobb minőség érdekében.
Meglévő világítás: 8,3 km szakaszon, minden 2.-3. oszlopon hagyományos lámpatest található. 
Hálózatbővítés esetén: a meglévő lámpaoszlopok mindegyikére kerül energiatakarékos lámpatest.
</t>
  </si>
  <si>
    <t xml:space="preserve">Közvilágítás korszerűsítés </t>
  </si>
  <si>
    <t>Vértesszőlős község területén mintegy 350 db közvilágítási aktív elem található, az összes beépített teljesítmény mintegy 23 kW.
2001 év során a világítótestek jelentős része 36 W kompakt fénycsöves egységre lett cserélve. Azonban a nagyobb megvilágítást igénylő helyeken továbbra is 100-150 W fogyasztású fémhalogén egységek találhatók.
A projekt során az aktív elemek LED fényforrású egységekre történő cseréje valósulna meg.
A villamos energia ellátást mintegy 15 kW teljesítményű fotovoltaikus rendszer szolgálná, mely a földfelszínen kerülne elhelyezésre. Ehhez önkormányzati tulajdonú ingatlan közeli hálózati csatlakozási hellyel biztosított.</t>
  </si>
  <si>
    <t>Közvilágítás korszerűsítése Vértesszőlősön</t>
  </si>
  <si>
    <t>Városi közvilágítás-hálózat korszerűsítése, energiatakarékos átalakítása, fejlesztése. Mérséklődik a fenntartási és üzemeltetési költség, a fajlagos energiafelhasználás csökken</t>
  </si>
  <si>
    <t>Közvilágítási rendszer energiatakarékos átalakítása Nyergesújfalun</t>
  </si>
  <si>
    <t xml:space="preserve">Közvilágítás korszerűsítése keretében energiatakarékos LED fényforrások alkalmazásával a korábbi fényforrások cseréje.
Cél: energia takarékosság.
Indok: magas közvilágítási költségek 
</t>
  </si>
  <si>
    <t xml:space="preserve">A Tópart sétány valamint a Tóparti Kerépárút közvilágításának kiépítése. Energia forrás  napcellák. LED –es lámpatestek.
Célja szabványos közvilágítás biztosítása a sétány és a kerékpárút mentén       
</t>
  </si>
  <si>
    <t>Parkokban lévő sétányok éjszakai világítás legkorszerűbb és energiatakarékos  módon megoldása kis helyi energiatermelő berendezésekkel (pl. generátorok, napelemek, megújuló energiák</t>
  </si>
  <si>
    <t>Az 1.sz. főút átkelési szakaszainak, az országos közutak be-és kivezető szakaszainak, a forgalmasabb, vagy tömegközlekedésre is használt utak, gyalogátkelők, valamint a város alulvilágított    utcáin a közvilágítás korszerűsítése LED - es lámpatestekkel. A célja egyrészt szabványos közvilágítás létesítése korszerű lámpatestekkel, másrészt legalább 35%-os energia megtakarítás elérése</t>
  </si>
  <si>
    <t>Városi közvilágítás korszerűsítése Tatán</t>
  </si>
  <si>
    <t xml:space="preserve">A II. Járási Munkaügyi Kirendeltség 2510 Dorog, Kálvária út 8. szám alatti épületének felújítása az idei évben megtörténik.
A felújítást követően célszerű lenne az ingatlan környezetének rendezése: az épület rézsű mellett található, ahol a növényzet folyamatosan elburjánzik, az ügyfelek közlekedése, parkolása nehézkes.
A projekt célja: 1-2 méteres körzetben kavics/kőágy elhelyezése a növényzet távoltartására, parkolók kialakítása, közvilágítás rendezése, a járda akadálymentes, időjárási viszonyokat tűrő burkolattal lefedése/kialakítása, csapadékvíz elvezetés megoldása.
</t>
  </si>
  <si>
    <t>KEMKH Esztergomi Járási Hivatal II. Járási Munkaügyi Kirendeltsége környezetének rendezése</t>
  </si>
  <si>
    <t xml:space="preserve">Telkek kialakítása, közművesítése Naszály Szőlőtelep részén.
A projekt célja a fiatalság Naszályon tartása, az újak becsábítása. A projekt jelentős foglalkoztatást elősegítő, hiszen ezzel új munkahelyek jönnek létre. Közel van az Almásfüzitői ipari park, és a többi megyei ipari park is. Projektünk szorosan illeszkedik a megyei területfejlesztési stratégiába.
12 telket alakítottak ki, amely nagyon gyorsan elfogyott. 
</t>
  </si>
  <si>
    <t>Naszály szőlőtelep középtávú fejlesztései területeinek közművesítése</t>
  </si>
  <si>
    <t xml:space="preserve">Falu TV újbóli beindítása. A kiépítés, hálózat megvan, a faluházban van egy stúdió is, ide kellene eszköz vásárlás. Szoftverek (vágóprogram), kamera, számítógép, asztal, tároló. </t>
  </si>
  <si>
    <t>Falu TV újra indítása</t>
  </si>
  <si>
    <t xml:space="preserve">24 db telek került kialakításra egy régi focipálya területén, mely belterületté lett nyilvánítva. A közművesítéshez szükséges tervek folyamatban vannak (víz, út terv megvan).
Ezen a területen szeretne az önkormányzat 3 bérlakást építeni a többit pedig eladásra szánja.
</t>
  </si>
  <si>
    <t>Építési telkek közművesítése</t>
  </si>
  <si>
    <t xml:space="preserve">Az önkormányzatnak 3 db bérlakása van, melyet a körzeti megbízott és orvosok használnak. A lakások egenként 100 m2-esek, szükséges a külső és belső felújításuk, energetikai korszerűsítésük. 
Egy lakás felújítása 20 millió forintba kerül. 
</t>
  </si>
  <si>
    <t>Bérlakás felújítás</t>
  </si>
  <si>
    <t xml:space="preserve">Az önkormányzat 3 db szociális bérlakást szeretne építeni, melyek egyenként 100 m2-esek lennének. Kialakításukra az új telkeken kerülne sor. Egy bérlakás építési költsége 25 millió Ft. </t>
  </si>
  <si>
    <t>3 db szociális bérlakás építése</t>
  </si>
  <si>
    <t xml:space="preserve">Nyergesújfalun nincs szállás lehetőség! Az ide látogató vendégek, kerékpáros vagy túrázó turisták azért nem maradnak egy napnál tovább a városban mert nem tudnak hol aludni. Ez nagy probléma a városban. A CONTACT BT. a Széchenyi Terv keretén belül egy 130 milliós Borturisztikai Központot hozott létre. Az ide látogató vendégek is több napot eltöltenének itt de, szállás hiányában hazamennek. A cég rövid időn belül szeretne egy legalább 10 szobás panziót építeni a probléma megoldására. Ezt önerőből nem tudja megtenni csak pályázati forrásból. </t>
  </si>
  <si>
    <t>Szálláshelyek létrehozása Nyergesújfalun</t>
  </si>
  <si>
    <t>Egyházközségnek közösségi célra való épület építése (gyülekezeti terem, vizes blokk), megújuló energiával (napelem) való ellátása Az egyházközség kárpótlás során olyan épületet kapott vissza, melyet felújítani annak balesetveszélyessége miatt nem lehet. Jelenleg nincs olyan épülete, melyet közösségi rendezvényeire használhatna.</t>
  </si>
  <si>
    <t>„Gyülekezeti” épület kialakítása közösségi célra</t>
  </si>
  <si>
    <t xml:space="preserve">A projekt célja a Nagyigmándi Önkormányzati Tűzoltó-parancsnokság elhelyezését biztosító építési beruházás megvalósítása. A jelenleg használt épület kicsi, a rendszerben lévő gépjárművek nem férnek be, az ügyeleti helyiség kicsi, nem biztosított az egyes speciális eszközök tárolása, javítása, feltöltése pl: légzőkészülék töltő berendezés. A szolgálatot ellátó állomány munkájához és továbbképzéséhez szükséges a pihenő, az oktatási helyiség megépítése is. </t>
  </si>
  <si>
    <t>Új tűzoltó laktanya építése Nagyigmándon</t>
  </si>
  <si>
    <t xml:space="preserve">A Római Katolikus és Református Egyházak kezelésében lévő temetőkben található leromlott állapotú ravatalozók teljes felújítása, átépítése a projekt célja. A ravatalozók épületei kisebb felújítások ellenére sem felelnek meg sem funkcionálisan, esztétikailag pedig egyáltalán. Fontos lenne a település lakossága számára, hogy a kegyeleti helyeken méltó körülmények között vehessenek búcsút szeretteiktől. </t>
  </si>
  <si>
    <t>Nagyigmándi ravatalozók felújítása</t>
  </si>
  <si>
    <t xml:space="preserve">A községháza épülete 2000-ben került átépítésre, de csak külső homlokzat felújítása történt meg. Az eltelt közel 15 év alatt településképi meghatározottságú épületből az állapot romlása miatt inkább takargatni való lett. Szükséges a homlokzat újra színezése, a tető megerősítése a külső homlokzaton. Az elmaradt belső felújítást nem lehet tovább halogatni, hiszen az épület az 1970-es évek burkolatait és nyílászáróit mutatja, amelyek olyan mértékben tönkre mentek, hogy egyszerű beavatkozással már nem menthetők meg. Ennek keretében a teljes alapterület belső burkolatainak cseréje szükséges, valamennyi belső nyílászárót le kell cserélni, és az adatvédelemre is figyelve a dolgozók számára átjárható beléptető rendszert beépíteni. Át kell gondolni az esetleges ügyfélszolgálat kialakítását, valamint meg kell oldani az akadálymentesítését, mert a hivatal irodái az épület emeletén helyezkednek el. </t>
  </si>
  <si>
    <t>A nagyigmándi községháza felújítása</t>
  </si>
  <si>
    <t xml:space="preserve">A településen igény mutatkozik a munkaerő mobilitásához kapcsolódóan olyan megfizethető modern lakásokra, amelyek a fiatalok önálló életének megkezdéséhez, vagy települési munkahely ellátásához szükségesek. A cél 2 db, maximum 8 lakásos társasház építése melyben 55-65 m2 közötti lakások várnák a bérlőket. </t>
  </si>
  <si>
    <t>2 db bérlakás építése Nagyigmándon</t>
  </si>
  <si>
    <t>Aka</t>
  </si>
  <si>
    <t xml:space="preserve">Aka kis létszámú (254 fő állandó lakosságszám) településként kimaradt a környező településeken kiépítésre kerülő a csatornahálózat KEOP projekt kereteiből. Sajnos ezekhez a hálózatokhoz csatlakozni nem tudunk. A község domborzati viszonyai nem teszik lehetővé a gravitációs hálózat kiépítését, ezért egyéni megoldásokban gondolkodunk.
A lakosság életkörülményeinek javítása miatt szükséges a szennyvíz-elevezetés megoldása.
Aka területén 187 db ingatlan található, melyek számára az egyéni szennyvízkezelés lenne az optimális megoldás.
A lakosság önerőből ezt nem tudja megvalósítani, sajnos az önkormányzat sem tud ehhez forrást biztosítani.
</t>
  </si>
  <si>
    <t xml:space="preserve">Aka közigazgatási területén egyéni szennyvíz tisztítók kiépítése </t>
  </si>
  <si>
    <t>Az Etei 0225/1. hrsz-ú önkormányzati tulajdonú ingatlanon, a korábbi sportöltöző épületének teljes felújításával és át- illetve hozzáépítésével 36*14 = 504 m2 területen, egy emeletes beépítéssel sport- és szabadidőközpontot, benne 30 férőhelyes ifjúsági szálláshelyet kíván létrehozni az önkormányzat. Cél: sport- és ifjúsági táborok szervezése a Kisbéri Járás területéről a labdarúgó ifjúság számára. Az Etei Sportegyesület a Járás területén az egyetlen, amely a Megyei Bajnokság I. osztályában futtballozik. A játékosok zöme a járás mástelepüléseiről származik. A járás területén sport és ifjúsági tábor nem működik.</t>
  </si>
  <si>
    <t>Ifjúsági szálláshelyek kialakítása</t>
  </si>
  <si>
    <t>Jelenleg nincs szennyvízcsatorna Tornyópusztán.</t>
  </si>
  <si>
    <t>Szennyvízcsatorna-hálózat kiépítése Tornyópusztán, szennyvíztelep kapacitásának bővítése</t>
  </si>
  <si>
    <t>Tűzoltóknak gépek, eszközök, védőeszközök beszerzése</t>
  </si>
  <si>
    <t>Helyi civil szervezetek támogatása</t>
  </si>
  <si>
    <t xml:space="preserve">Aktív önkéntes tűzoltó egyesület van a településen szertár nélkül. </t>
  </si>
  <si>
    <t>Tűzoltószertár építése</t>
  </si>
  <si>
    <t>A településen nem megoldott a szennyvíz kérdés. Rendkívül költséges a szennyvíz elszállíttatása. Nagy a szennyvíz környezetkárosító hatása, eső esetén a természetes vizekbe mosódik. A projekt tartalmazza az útburkolat helyreállítását a csatornázás után. Csatornázás építési költség: 300 millió Ft, útburkolat helyreállítás: 20 millió Ft.</t>
  </si>
  <si>
    <t>Települési szennyvízelvezető csatornahálózat kiépítése</t>
  </si>
  <si>
    <t>Temető körbekerítése. Vagyonvédelem és biztonság megőrzése.</t>
  </si>
  <si>
    <t>Temető körbekerítése. Vagyonvédelem és biztonság megőrzése</t>
  </si>
  <si>
    <t>Tárkányi település központban lévő emlékművek kerítéseinek (Hősök ligete), önkormányzati intézmények (Polgármesteri Hivatal, Óvoda, Művelődési Ház, Idősek Nappali ellátója, Általános Iskola kerítéseinek cseréje, javítása. Jelentős lakosság megtartó hatás érhető el, és munkahelyek maradnának meg a térségben.</t>
  </si>
  <si>
    <t>Tárkányi település központban lévő emlékművek kerítéseinek, önkormányzat intézmények kerítéseinek cseréje, javítása</t>
  </si>
  <si>
    <t xml:space="preserve">Rendezvénysorozat kialakítása, ahol alakosok jobban megismerhetik a környező településen élőket. 
Minden település bemutatkozna, az ott működő civil szervezetekkel, vállalkozásokkal együtt. A helyi termékek jelennének meg, a települések jobban megismernék egymás kulturális értékeit, hagyományokat.
Minden rendezvény más-más településen kerülne megrendezésre.
</t>
  </si>
  <si>
    <t>Járás-napok</t>
  </si>
  <si>
    <t>Terület vásárlás, infrastruktúra kialakítás</t>
  </si>
  <si>
    <t>A temető kerítés részleges cseréje szükséges a balesetveszélyes, megdőlt betonkerítés elemek helyett.</t>
  </si>
  <si>
    <t>Temetői kerítés részleges cseréje</t>
  </si>
  <si>
    <t xml:space="preserve">Egyre nagyobb az igény a település iránt, az újonnan nyitott utcák hamarosan betelnek, ezért van szükség új lakótelkek kialakítására a Környe felől érkező út mellett (erre a rendezési terv is lehetőséget ad). 
Ipar fogadására alkalmas terület is található a településen (2 terület lenne, Tatabánya felé). 
</t>
  </si>
  <si>
    <t>Új telkek kialakítása (lakó és ipari)</t>
  </si>
  <si>
    <t xml:space="preserve">Minden év augusztus első szombatján tartják a falunapot, ahová a környező települések és elsősorban a nemzetiségi települések csoportjait hívják meg. Ausztriai testvértelepülésünk delegációját is ezen a napon fogadjuk. Kis településről lévén szó, fontos a falunap, hiszen ekkor jön össze a község, a rokonság, az ismerősök. </t>
  </si>
  <si>
    <t>Falunap szervezése</t>
  </si>
  <si>
    <t>A település elöregedésének elkerülése érdekében kb. 50 építési telek kialakítása, közművek kiépítése, csapadék-vízelvezetés, út, járda építése, közvilágítás kiépítése. A beruháAás hosszú távra munkát biztosítana a környékbeli építési vállalkozásoknak. Rendezési tervben szerepel a terület építési telek kialakítására.</t>
  </si>
  <si>
    <t>Település-megtartó erőt fokozó telekalakítása</t>
  </si>
  <si>
    <t xml:space="preserve">A települési ivóvízközmű kiépítése 1963-ban, mintegy 60 éve történt. A gerinchálózatot eternit csövek alkotják, míg a kisebb átmérőjű vezetékek és leágazások kialakításához vascsövek kerültek beépítésre. A felhasznált alapanyagok sajátosságából adódóan az avulás gyakori csőtörésekben jelentkezik. 
A jelentős avulás miatt és a káros anyagok (eternit) kiváltásának érdekében szükséges a hálózat rekonstrukciója, korszerű anyagok felhasználásával.
</t>
  </si>
  <si>
    <t>Ivóvízhálózat vezetékrendszerének cseréje</t>
  </si>
  <si>
    <t xml:space="preserve">A tagyospusztai egykori állattartó telep hálózata rossz, gyakori csőtörések vannak, melyek jelentős kiadásokkal járnak.  A vízhálózat biztonságos üzemeltetése 50 lakást érint, melyek belterületi ingatanok.
Tervezett tevékenység: vízvezeték hálózat cseréje, szivattyúk telepítése. 
</t>
  </si>
  <si>
    <t>Tagyospusztai ivóvízhálózat korszerűsítése</t>
  </si>
  <si>
    <t>A fiatalabb korosztály helyben tartása érdekében szükség lenne új építési telkek kialakítására. Csolnok község rendezési tervében két terület is szerepel, ahol építési telkeket lehetne kialakítani. A telekmegosztáson kívül szükség lenne a megfelelő infrastruktúra kiépítésére.</t>
  </si>
  <si>
    <t>Építési telkek kialakítása</t>
  </si>
  <si>
    <t>A horgásztanyák épületei az önkormányzattól bérelt területekre épültek. Az épület tulajdonosainak kérése, hogy megvehessék a bérelt területet. Ennek feltétele, hogy a földhivatal megfelelő nagyságú ingatlanokat tudjon bejegyezni.</t>
  </si>
  <si>
    <t>Horgásztanyák területrendezése értékesítéshez</t>
  </si>
  <si>
    <t xml:space="preserve">A Magyar Villamosenergia-ipari Rendszerirányító Zrt. által 2012-ben elkészített „A Magyar Villamosenergia-rendszer közép és hosszú távú forrásoldali kapacitásterve” c. tanulmány 2027-ig ad tájékoztatást az iparág várható hazai fejlődését illetően. A tanulmány alapján a nettó villamosenergia-igény növekedési üteme a következő 15 évben – rövid átmeneti időszak után – évente átlagosan 1,5 %-kal fog növekedni. A rendszer villamos csúcsterhelése évente kb. 100 MW-tal nőhet. A mai, kb. 10 100 MW-os erőműpark másfél évtized alatt legalább 10 700 MW-ra bővülhet, de mivel elavult erőműparkunk több mint felét helyettesíteni kell, ezért mintegy 6 300 MW bruttó teljesítőképességű új erőmű létesítése szükséges. 
Az új erőművek teljesítőképességéről prognózis szerint kb. 4 700 MW-ot tehetnek ki a létesülő nagyerőművek, melyek jellemzően atomerőmű bővítés és kombinált ciklusú gázturbinás erőmű építés révén létesülnek. A többi 1 600 MW megvalósulása elsősorban megújuló alapú kiserőművek (nap, biomassza, szél) építésével érhető el. A tanulmány szerint a 2011-es évben mintegy 970 MW állandó hiány keletkezett a hazai villamosenergia termelésben az elavult, rossz hatásfokú, régi erőműveink (Tiszapalkonya, Borsodi Erőmű, Tiszai Erőmű) üzemszünete, illetve leállítása miatt. Ez a tendencia a jövőben várhatóan folytatódni fog. 
Almásfüzitővel, mint új erőmű telepítésére alkalmas telephellyel a magyarországi villamosenergia-ipari szakemberek már évtizedek óta számolnak. A telephely számos olyan adottsággal rendelkezik, amelyek lehetővé teszik a jó hatásfokú, környezetbarát erőmű létesítését, ezáltal pedig a térség fejlődésének felgyorsítását. Almásfüzitő előnyös adottságai a következők: infrastrukturális és technológiai kapcsolatok kiépíthetősége, a Duna mint vízforrás közelsége, ipari háttér, a térségben képzett, erőművi gyakorlattal rendelkező szabad munkaerő. 
A tervezett kombinált ciklusú gázturbinás erőmű kondenzációs blokkokban villamos energiát állít elő, az energiatermeléshez kapcsolódó hőenergia szolgáltatást nem tervez. Az erőmű a BAT előírásokat betartva, magas hatásfokkal, az elérhető legkisebb környezetterheléssel fog hozzájárulni a hazai villamosenergia-rendszer stabil működéséhez.
</t>
  </si>
  <si>
    <t>Almásfüzitői 2×435 MWe  kombinált ciklusú gázturbinás erőmű létesítése</t>
  </si>
  <si>
    <t>Településünkön egy temető van amely önkormányzati tulajdonban és kezelésben van. Két oldalról orgona sövénnyel kerített, a másik két oldala nyitott, ezáltal nem zárható és a kóbor állatok is akadálytalanul jutnak a sírok közé. A temetőben van ugyan egy műemlék kápolna, de ott mérete miatt elhunytat búcsúztatni nem lehet. Jelenleg a kápolna előtti területen van a búcsúztatás. kerítés 50%, ravatalozó 50%</t>
  </si>
  <si>
    <t>Temető bekerítése, ravatalozó építése</t>
  </si>
  <si>
    <t>Vértesszőlős demográfiai helyzete jobb az országos átlagnál, a fiatal korosztályok aránya viszonylag magas, az elöregedés nem jellemező a településen. Az agglomerációs-kertvárosi települési jelleg miatt az érettségizett és felsőfokú végzettségű lakosok aránya kb. kétszerese a kistérségi és az országos átlagnak. A település fekvése kedvező, az esztétikus környezet, a működő közösségek és a színvonalas oktatás (óvoda, bölcsőde) vonzó a helyi fiatal párok számára. Azonban jelentős gondot jelent, hogy a fiatal párok, akik gyermekvállalás előtt állnak, vagy éppen közvetlenül utána vannak, a helyben kialakult magas telek és ingatlan árak miatt sajnos sok esetben nem tudnak Vértesszőlősön letelepedni, hanem többnyire panellakásokba Tatabányára költöznek. Ezzel a település elveszíti e fiatalokat és gyermekeiket is. E párok jelentős része felsőfokú végzettségű és viszonylag biztos munkahellyel rendelkezik. Az önkormányzat által építendő 10 bérlakás (sorház) célja e fiatalok helyben tartása a közösség számára. Cél, hogy Vértesszőlősön járjanak a gyermekeik bölcsődébe, óvodába és iskolába, a településen fizessenek adót, a helyi közösség értékes tagjaivá váljanak addig, amíg egzisztenciálisan megerősödve helyben tudnak saját otthont teremteni, illetve a szülőktől később öröklendő ingatlanokat birtokba venni.</t>
  </si>
  <si>
    <t>Önkormányzati bérlakások építése Vértesszőlősön</t>
  </si>
  <si>
    <t>A nagy múltú önkéntes tűzoltó egyesület a térség legjobban felszerelt infrastruktúrájával rendelkezik. Rendkívüli helyzetben (tűzeset, árvíz...stb) a tagság azonnal mozgósítható, rendelkezésükre álló járművel és eszközállománnyal. A jelenlegi tűzoltószertár már szűkös, illetve az önkormányzati fejlesztési tervben más funkciót töltene be az építmény.</t>
  </si>
  <si>
    <t>A Süttői Sport Club 1 db nagy labdarúgó pályát és 1 db edzőpályát és 1 db íjászpályát tart fent. Az MLSZ által hitelesített pályával rendelkezünk, melyet a bajnoki mérkőzésekre megfelelően kell előkészíteni. Jelenleg a nagy pálya kerítéssel körül van véve, de az edzőpályának a kerítése félig kész állapotban van és az íjászpályának meg egyáltalán nincs kerítése. Így mindegyik pályánk ki van téve a rongálásnak és ezt szeretnénk megakadályozni a kerítések felépítésével.</t>
  </si>
  <si>
    <t>Kerítés kiépítése</t>
  </si>
  <si>
    <t xml:space="preserve">2013. évben megalakult a Süttői Sport Clubon belül a szabadidős kajak-kenu szakosztály. A tavalyi évben 8 db új kenu és 9 db felújításra szoruló kajak beszerzésére került sor. Pályázaton nyertünk hajószállító utánfutóra és kísérőhajónak gumicsónakra támogatást. Ezen eszközök beszerzése most van folyamatban. Nagy gondot jelent számunkra ezeknek az eszközöknek a tárolása és ezért szeretnénk ingatlant vásárolni. </t>
  </si>
  <si>
    <t>Ingatlanszerzés</t>
  </si>
  <si>
    <t>Dorog Város az egyik legsűrűbben lakott település az országban a statisztikák alapján, alapterületét tekintve viszont kicsi. Fejlődési lehetőségei így elég szűkösek. Egy irányban lehetőség van a város lakóterületének bővítésére, amelyre nagy az igény. Rendezési terv szinten elindítottunk egy új, innovatív, energia hatékony lakóterület megtervezését. Célunk lenne ezzel a fejlesztéssel, közművesítéssel, úthálózat kialakítással - akár külön csapadékvíz hasznosítással - a helyi lakosság megtartása mellett lehetőséget kínálni a letelepedni szándékozóknak.</t>
  </si>
  <si>
    <t>Lakóterület fejlesztés</t>
  </si>
  <si>
    <t>Állatsimogató kialakítása tereprendezéssel és kerítéssel (Turisztika)</t>
  </si>
  <si>
    <t>Tereprendezés a volt téglagyár területén</t>
  </si>
  <si>
    <t xml:space="preserve">Ravatalozó tetőfelújítása lenne fontos, valamint a ravatal külső területének rendezése, hiszen itt megáll az esővíz, nincs megfelelő elvezetés, ezért a jelenlegi betonburkolat is megrepedt, balesetveszélyes. </t>
  </si>
  <si>
    <t>Ravatalozó felújítás</t>
  </si>
  <si>
    <t xml:space="preserve">Célunk, hogy létrehozzunk egy helyi újságot, mely
az itt lakók számára nyújt hasznos információkat, valamint szórakoztat. A falu intézményeinek hírein
túl közérdekű információkkal is szeretne szolgálni a kiadvány (új jogszabályok, földművelésügyi hírek, fontosabb elérhetőségek, hirdetés). Tervezett rovatok: önkormányzati hírek, az óvoda és iskola hírei, egyházi rovat, IKSZT programok, nyugdíjas rovat, borászati cikk, őstermelői hírek, irodalom, sport, rejtvény, vicc, recept.
A településen élők jelentős része foglalkozik földműveléssel, állatokkal, valamint földtulajdonnal rendelkezik, ezért fontos számukra, hogy rendelkezzenek kellő információval, melyet a falugazdásszal heti rendszerességgel megvitatnak.
A falu életében meghatározó a borászat, ezért néhány létrejött az Etei Borbaráti Kör, mely a helyi borászat hagyományainak őrzésével és rendezvények szervezésével foglalkozik.
A helyi önszerveződő közösségeknek fontos a nyilvánosság. Köztük kiemelkedik a szép korúak által 2012-ben alapított Őszirózsa Nyugdíjas Klub aktivitása, mely megmutatkozik találkozóik gyakoriságában, rendezvényeken, versenyeken, tanfolyamokon való részvételükben.
A sportélet élénkségét reprezentálja a megye első osztályában játszó focicsapat, a közelmúltban megalakult ifjúsági rögbicsapat és a futóklub. A sportolók által elért eredmények ismertetése az újság feladata kell, hogy legyen.
Az Etén 2013 óta aktívan működő Integrált Közösségi és Szolgáltató Tér már működő, megvalósult és tervezett szolgáltatásait és rendezvényeit is tudósítjuk.
Az IKSZT ad otthont az újság szerkesztőségének, biztosítja az online megjelenést, valamint a kiadvány átvételének helyéül szolgál. 
</t>
  </si>
  <si>
    <t>Etei újság</t>
  </si>
  <si>
    <t>Az emlékmű az I. világháborút követően, 1933-ban készült, azóta nem volt felújítva. Az országosan is egyedi emlékművet 1970-ben áthelyezték eredeti helyéről úgy, hogy addigra már a II. világháborús halottak nevei is rákerültek az emlékműre. Kisbér városában kiemelkedő szerepet tulajdonítanak az emlékműnek, hiszen az I. világháborúban sok kisbéri, és Kisbér környéki vett részt. A háború nagyon sok emberáldozatot követelt, 154 kisbéri vesztette életét a harcokban, 216 fő hadifogságba került. Az I. világháborúban a kisbéri katonáknak is jelentős szerepe volt, a katonai ménesbirtokon 1962-ig katonai szellem uralkodott. Elengedhetetlen, hogy ne tisztelegjünk dicső tetteik előtt. Ezért is tartja fontosnak az Önkormányzat, hogy a 100. évfordulóra rendbe tegye az emlékművet, és környékét. Eddigi megemlékezések: a Doni-áttörés évfordulóján tartott megemlékezések az évek során hagyománnyá váltak, helyszíne azonban méltatlan környezeti feltételekkel rendelkezik ezek megtartásához. Tekintettel az Önkormányzat nehéz anyagi helyzetére, csak támogatásból tudná az emlékmű rendbetételét megvalósítani. A felújítást, rendbetételt követően méltó megemlékezési helyszínné válna Kisbér központjában ez az emlékmű, ahol tisztelettel emlékezhetünk az I. és II. világháborúban elesett Kisbériekre.</t>
  </si>
  <si>
    <t xml:space="preserve">I. világháborús emlékmű rendbetétele </t>
  </si>
  <si>
    <t xml:space="preserve">Bokod Község területén meglévő szennyvíz elvezető hálózat gyűjti össze a település szennyvízét, amely a Vértesi Erőmű Zrt. területén lévő szennyvíztisztító telepre kerül. A telepről a tisztított szennyvíz  hatósági engedéllyel a VÉRT  üzemelő zagyterére kerül. Az engedélyező hatóság által kiadott lehetősége ebben az évben lejár a telepnek, ezért a szennyvizet tisztítás nélkül a közel 5 km-re található oroszlányi szennyvíztisztítóba kívánjuk vezetni. A telephely fejlesztése sokkal többe kerülne, ezért választottuk a nyomóvezetékes továbbszállítást. </t>
  </si>
  <si>
    <t>Bokod, Községi szennyvíz elhelyezése</t>
  </si>
  <si>
    <t>Bokod Község településen a temető három részre tagolódik: evangélikus, református és katolikus területre. A temetkezések formája és igénye folyamatos változáson megy keresztül, egyre jobban előtérbe kerül az urnás temetkezés, de nem a felekezetek területén. A három felekezet által működtetett területen kívül szükség lenne egy urnafal felállítására, kialakítására, amelyet a meglévő, az Önkormányzat tulajdonában lévő ravatalozó mellé szeretnénk építeni. 70-80 férőhelyes urnafalat tervezünk, amely több évtizedre megoldaná a község ez irányú problémáját.</t>
  </si>
  <si>
    <t>Bokod, Urnafal létesítése</t>
  </si>
  <si>
    <t xml:space="preserve">Bokod Község település területén vannak olyan emlékművek, emlékhelyek, amelyeket testületünk fel szeretne újítani, rendbe tenni. A bokodi temetőben 9 olyan síremlék található, akik a község híres emberei, elöljárói voltak. A dadi úti zsidótemetőnkben 11 sírhely vár a rendbe tételre, s nem utolsó sorban a Hősök terén található I. világháborús emlékmű is felújításra vár. A felsorolt tételek esetében a sírhelyek környéke, a sír kövek és feliratok és több esetben ezek visszaállítása lenne a feladat. </t>
  </si>
  <si>
    <t>Bokod, Emlékművek felújítása</t>
  </si>
  <si>
    <t xml:space="preserve">Helyi közösségi családi programok megvalósítása, fesztiválok lebonyolítása
szemétszedési akció, facsemeték ültetése, virágosítás, parkosítás, művészeti és ifjúsági táborok szervezése, sportnapok szervezése, kukorica fesztivál szervezése
</t>
  </si>
  <si>
    <t>A helyi identitás növelése – az egyének és a lakóhely közötti kapcsolat erősítése</t>
  </si>
  <si>
    <t xml:space="preserve">Egyesületünk nagy hangsúlyt fektetett eddigi tevékenységünk során is a hagyományok megőrzésére, megtartására és alkotó továbbadására (Alkotóház kialakítása, felszerelése, rendezvények szervezése). Közösségünk érdekeit több szempontból is szolgálná, ha a hagyományok megőrzése éltető erőt és egyben megélhetési lehetőséget is nyújtana.
A projekt során: 30-50 fő befogadására alkalmas turisztikai szálláshely kialakítását tervezzük, olyan igényes és megfizethető szállást, ahol lehetőség lenne minőségi „vidéki” pihenésre. Főként olyan – nagyobb - csoportoknak kívánunk szállást biztosítani (pl. iskolák, cégek, szervezetek, baráti társaságok), akik közös élmények során szeretnék környékünket (magukat és egymást is) jobban megismerni. Programokat, szabadidős és sportos, közösségi tevékenységeket kínálnánk számukra, illetve kézműves technikák és gasztronómiai készítmények/eljárások (helyi receptek) kipróbálására, elsajátítására is biztosítanánk lehetőséget (igény szerint). Esetleg tanfolyami csoportokat is szerveznénk, bentlakásos, többnapos képzéseket, a környezettudatos életmód, eljárások és receptúrák, a környezettudatos építkezés etc. témakörökben.
Kínálatunkhoz kapcsolódóan kiközvetítenénk a térségben található turisztikai attrakciókat is. (Pl. lovas turizmus, bor turizmus, műemlékek stb.) A vendégek ellátásában, előnyben részesítenénk a helyi termékeket, illetve a szuvenírek helyett is ezt kínálnánk, javasolnánk részükre (a helyi piacot erősítve).
A beruházás következtében nőne a turisztikai attrakciók, a vendégéjszakák száma, növekedne a helyi termékek forgalma és a környékünk turisztikai látogatottsága, gazdasága is növekedne, ezáltal munkahelyek jöhetnének létre.
</t>
  </si>
  <si>
    <t>„Úgy tetszik, hogy jó helyen vagyunk itt!”</t>
  </si>
  <si>
    <t>Máriahalom, Úny</t>
  </si>
  <si>
    <t>Folyékony lakossági szennyvízelvezető csatornarendszer kiépítése</t>
  </si>
  <si>
    <t>Települési szennyvízkezelés megoldása</t>
  </si>
  <si>
    <t xml:space="preserve">A település piszkei városrészében található temető ravatalozójának felújítása.
Cél: a ravatalozó felújítása
Indok: a ravatalozó leromlott állapota
</t>
  </si>
  <si>
    <t>A piszkei temető ravatalozójának felújítása</t>
  </si>
  <si>
    <t>A települési környezet integrált és környezet-tudatos megújítása (közterület felújítása)</t>
  </si>
  <si>
    <t>Temető térburkolása, ravatalozó épületének felújítása, temető kerítés felújítás</t>
  </si>
  <si>
    <t>A községben évtizedek óta működő víziközmű felújítás nem volt. A Vízvezetékek elöregedtek, napi rendszerességgel van csőtörés. A vezetékekben évtizedek alatt lerakódott szennyeződés veszélyes az egészségre.</t>
  </si>
  <si>
    <t>ivóvízhálózat felújítása</t>
  </si>
  <si>
    <t xml:space="preserve">A község a református egyház területén tart fent temetőt, ahol néhány évtizede a község saját tulajdonú ravatalozót épített. Ennek felújítása vált esedékessé, melyet önerőből nem tudunk megoldani.
Tervezett tevékenység: épület felújítás és bővítés egy fedett résszel. A jelenlegi épület 20m2 és ez egészülne ki egy 20 m2-es fedett előtérrel. A ravatalozó az önkormányzat tulajdona, a temető a református egyház tulajdona.
Építési költség: 10 millió Ft. Eszközbeszerzés, berendezés: székek, drapériák, hangosító berendezés beszerzése 2,5 millió Ft.
</t>
  </si>
  <si>
    <t>Ravatalozó felújítása</t>
  </si>
  <si>
    <t>A sporttelep kiszolgáló épületénél a meglévő beton járda felújításra szorul, ennek kiváltására viakolor burkolatot, valamint murvás parkolót terveztünk</t>
  </si>
  <si>
    <t>Sportlétesítmény felújítása: viakolor burkolat létesítése az épület körül, parkoló kialakítása</t>
  </si>
  <si>
    <t>vezetékek föld alá vitele folyamatosan</t>
  </si>
  <si>
    <t>Vezetékek föld alá vitele</t>
  </si>
  <si>
    <t>A település elektromos hálózatának föld alá helyezése. Biztonságosság és esztétika.</t>
  </si>
  <si>
    <t>Elektromos vezetékek föld alá helyezése a településen</t>
  </si>
  <si>
    <t>Elektromos, hírközlő kábelek földbe helyezése, trafók áthelyezése</t>
  </si>
  <si>
    <t>Az 1996-ban átadott községi sportcsarnoknál forráshiány miatt nem készült el a külső lelátó. A használat során igény merült fel arra, hogy a küzdőtér rövidebb oldalán a galériaszinten meglévő nézőtéren kívül a pálya hosszabb oldalán is kialakítsunk egy nézőteret. A projekt keretében a küső határolófal áthelyezésével kialakítanánk a belső nézőteret és megépülne a külső lelátó is. Az épület fából készült egyedi gyártású nyílászárói elavultak, cseréjük elkerülhetetlen. Az épület hőszigetelése nem megfelelő, a hatalmas fűtendő légtér miatt tartós hideg esetén nem tudjuk a csarnokot kifűteni. A beruházás keretében utólagos hőszigetelést kapna az épület és a fűtésrendszert is gazdaságosabbra cserélnénk. Ebben az évben KEOP pályázati támogatással 57 db, egyenként 245 Wp teljesítményű napelemet telepítettünk. A csarnok kihasználtsága jó, délelőtti időszakban az óvodások és az általános iskolások használják. Délután és az esti órákban a községi sportkör labdarúgó, asztalitenisz szakosztályának, tömegsportrendezvényeknek ad otthont. Nyári időszakban edzőtáborokat tartanak a létesítményben.</t>
  </si>
  <si>
    <t>Pilismaróti Nyírő Csaba Sportcsarnok felújítása</t>
  </si>
  <si>
    <t>Dorog városában található városi sportcsarnok belső állapota felújításra szorul. Energetikailag rossz állapotú. Nagy kihasználtság miatt célszerű a felújítása.</t>
  </si>
  <si>
    <t>Sportcsarnok felújítása</t>
  </si>
  <si>
    <t>Célunk az intermodális csomópontban egy extrém sportolási és szórakozási lehetőséget adó épület építése, mely a helyi fiatalok egészségét és nevelését szolgálja. Éveken belül a helyszín igazi ifjúsági köztérré válhat, hiszen esély van arra, hogy a méltán világhírű dorogi birkózó szakosztály központja és a zeneiskola is a már felújított közlekedési csomópont mellett kapjon helyet.</t>
  </si>
  <si>
    <t>Extrém sportcsarnok építése</t>
  </si>
  <si>
    <t xml:space="preserve">A Dorogi Nehézatlétikai Birkózó Szakosztály eredményeit tekintve országos szinten a legjobbak között van. Nagyon sok fiatal, gyerek, felnőtt ér el kimagasló eredményeket. A klub az egész térségből várja a fiatalokat. A birkózók jelenleg egy önkormányzati épületben edzenek, amely kicsi, szűkös és nem felel meg a „birkózó nagycentrum” előírásnak. Az épület bővítése azért jelentős, hogy az országos rang megtartásának ne legyen gátja. </t>
  </si>
  <si>
    <t>Birkózó központ kialakítása</t>
  </si>
  <si>
    <t>Sportpálya gyepszőnyeges cseréje</t>
  </si>
  <si>
    <t xml:space="preserve">Kisbér Város Önkormányzata nagy hangsúlyt fektetet arra, hogy a tulajdonában lévő sportlétesítmények megfelelő színvonalon tudjanak működni, ami által a sportolók, vagy a sportolást kedvelők a lehető legjobb feltételek mellett, és minőségben tudjanak sportolni. 
Az elmúlt években az önkormányzatnak sajnos nem volt lehetősége az általa fenntartott létesítményekben fejlesztéseket véghezvinni, illetve új beruházásokat megvalósítani. A magas működési, fenntartási költségek az Önkormányzatot anyagilag jelentősen megterhelik. A város sport életében kiemelkedő szerepet tölt be, hisz az általános iskolai, gimnáziumi testnevelésen túl, fellegvára a súlyemelőknek, az asztaliteniszezőknek, a kézilabdázóknak és a labdarúgóknak is. Ebből adódóan a sportlétesítmény rendkívül kihasznált, mind a versenysport, mind pedig a rendszeres szabadidő sport tekintetében. A városi sportcsarnok és szabadtéri létesítményei a testnevelés- és sportfeladatok ellátására nyújt, és biztosít lehetőséget. A sportlétesítmény több település kiszolgálására alkalmas, és alkalmas lesz a felújítás követően is. Több sportág befogadását is tudja biztosítani. Az építészeti akadálymentesítés a létesítményben még nem teljesen megoldott, jelenleg a folyóson keresztül, a rámpa segítségével akadálymentesen tudnak eljutni a kerekesszéket használók az Általános Iskolában található akadálymentes WC-hez. Az állam  által fenntartott nevelési-oktatási intézmények gyermekei, tanulói számára megfelelő színvonalon használhatóvá válik az önkormányzat tulajdonában lévő létesítmény, így segítve a diáksport és az iskolai szabadidősport megvalósulását. Kisbér Város Önkormányzatának Sportkoncepciójában is megemlítjük, hogy a sportcsarnok korszerűsítésére, és felújítására meg kell találni a legmegfelelőbb támogatási forrást, és úgy gondolom, hogy e pályázati felhívás a legalkalmasabb erre, mely teljes mértékben tudja az önkormányzat, vagy önkormányzatok igényeit teljesíteni. 
</t>
  </si>
  <si>
    <t>Sportcsarnok küzdőterének korszerűsítése</t>
  </si>
  <si>
    <t xml:space="preserve">A komáromi Kempelen Farkas Gazdasági, Vendéglátó, Idegenforgalmi, Alapítványi Szakközépiskola, Szakiskola és Kollégium Komárom legnagyobb létszámú középfokú oktatási intézménye. Az iskola diákjainak létszáma közel 700 fő, a kollégium jelenleg 120 fővel üzemel, az alkalmazotti létszáma 60 fő feletti, a szakközépiskolájában 6, a szakiskolában 1 szakma-csoportban folyik az oktatás, az érettségire épülő szakképzésben 6, a szakiskolában 3 OKJ-s szakmát ajánlunk. 
Az intézmény fenntartója közösen az iskolával folyamatosan keresi a lehetőségét a sport-létesítmény és a kollégium bővítését célzó pályázatokat, mivel önerőből nem képes a fejlesztésre.
Jelenleg az intézmény a mindennapos testnevelési feladatot több bérelt helyszínen tudja csak meg-oldani, ami nagy költségekkel jár (tanulók utaztatása 8-11 km-es távolságokra, bérleti díj). Az intézmény rendelkezik akkora területtel, amelyen felépíthető lenne a szükséges sportlétesítmény.
A ránk bízott kollégista diákok egészséges életmódra nevelésében is kiemelt szerepet szánunk a sport- és szabadidős tevékenységre. Természetesen a szabad kapacitásra a környezetünkben levő érdeklődőknek is a rendelkezésére bocsáthatnánk. Az új épületet az energiahatékonyság figyelembevételével, a megújuló energiaforrások legoptimálisabb típusának felhasználásával szerelnénk fel. 
A szabadtéri sportoláshoz terveink között szerepel műfüves pálya, illetve gumiörlemény borítású sportpálya, illetve ún. „felnőtt játszótér”, ami a szünetekben is mozgásra késztetni a tanulókat.
Barnamezős beruházásként a meglevő alacsony kihasználtságú épület funkcióváltó integrálásával korszerű kollégiumi szálláshelyet tervezünk. Az intézmény a pályázati forrás segítségével szeretné megvalósítani a beruházást. A létesítmény hosszú távon a fenntartási költségek csökkentésére igény szerint a szabad kapacitást hasznosíthatná. 
A létesítmény megvalósításával jelentős turisztika-képzési, sportturisztikai képzési és rekreációs képzési központ jönne létre. A fejlesztés hatására legalább 15 új munkahely jönne létre és a gyakorlatorientált duális szakképzésben részt vevő (vendéglátás-turizmus, szakács, pincér, cukrász, vendéglős) diákok számára gyakorlati képző-bázisként szolgálna. 
A létesítményben helyet kapna 15 szoba is, amely segítségével bővülne az intézmény kollégiumának befogadó kapacitása. A kollégiumba így olyan hátrányos helyzetű diákok is bekerülhetnének, akiknek a szociális helyzete indokolná a bent-lakásos intézményi tanulást. A kollégiumi oktató-nevelő munkának köszönhetően a hátrányos helyzetét leküzdhetnék ezek a fiatalok, megteremtve a felzárkózás esélyét, az intézmény pedig befogadóhelyként számos olyan pályázaton tudna indulni, amelyek célcsoportja a hátrányos helyzetű és sajátos nevelési igényű diákok.
</t>
  </si>
  <si>
    <t>Sportkomplexum építése a mindennapos testnevelés, a szabadidősport fejlesztése, intézményi kollégiumi hálózat- és kapacitásbővítés az ifjúság mobilitása növelése érdekében Komáromban</t>
  </si>
  <si>
    <t>Sportlétesítmények felújítása, bővítése</t>
  </si>
  <si>
    <t>Esztergomi Sportközpont és létesítményeinek megépítése</t>
  </si>
  <si>
    <t>Sporteszköz beszerzés</t>
  </si>
  <si>
    <t>Városi Sportpálya fejlesztése</t>
  </si>
  <si>
    <t xml:space="preserve">Jelenleg egy murvás időszakosan járható út van ezen a szakaszon. Kiépítésével az infrastruktúra javítaná a település megközelíthetőségét. A foglalkoztatás is javulna, amely nemcsak Naszálynak jelentene előnyt, hanem a környező településeknek is.
- összekötő út 3,5km
összesen 3,5 km
Munkábajárás megkönnyítése, nem kellene kerülni Dunaalmás felé, Szomód felé. 
</t>
  </si>
  <si>
    <t>Naszály Község és az 1-es országos főút összekötése</t>
  </si>
  <si>
    <t xml:space="preserve">Jelenleg sok olyan út, illetve útszakasz van Naszályon, mely nagyon rossz állapotban vannnak és felújításra szorulnak. Ezek az út, illetve útszakaszok a következők:
- Diósi utca 1,5km
- Petőfi köz 300m
- Alkotmány és Diósi u köz 800m
- Bencze köz 300m
- Zrínyi-Rákóczi u közötti rész 200m
- Grébics puszta 1km
- Kinizsi út 300m
összesen 4,4 km
</t>
  </si>
  <si>
    <t>Útfelújítások Naszály Községben</t>
  </si>
  <si>
    <t xml:space="preserve">Jelenleg sok olyan járda illetve járdaszakasz van Naszályon, mely nagyon rossz állapotban van és felújításra szorul. Ezek a járdaszakaszok a következők:
- Rákóczi u 6km
- Alkotmány u. 1km
- Grébics u. 2km
- Fenyves u 2km
</t>
  </si>
  <si>
    <t>Járdafelújítások Naszály Községben</t>
  </si>
  <si>
    <t>Széna utca, Vár utca felújítása, aszfaltozása</t>
  </si>
  <si>
    <t>Útfelújítások</t>
  </si>
  <si>
    <t>Arany János utca járda felújítása, Összekötő utcában új járda építése</t>
  </si>
  <si>
    <t xml:space="preserve">Járdafelújítás </t>
  </si>
  <si>
    <t>A Fő út felújítása már három szakaszban, részben megvalósult. Az elkészült felújítástól, a Katolikus templomtól az Erdész házig szükséges az úttest felújítása, aszfaltozása szegéllyel, vízelvezetése, járda és parkoló építése. Költségek: aszfaltozás: 55%; vízelvezetés: 15%; járda: 20%; parkoló: 10%</t>
  </si>
  <si>
    <t>Fő úton lévő Katolikus templomtól az Erdész házig, az úttest részbeni aszfaltozása szegéllyel, vízelvezetése, járda és parkoló építés</t>
  </si>
  <si>
    <t>A Fő út felújítása már három szakaszban, részben megvalósult. Az elkészült felújítástól az Iskola utcai csatlakozási pontig szükséges az úttest felújítása, részbeni aszfaltozása, vízelvezetése, járda és parkoló építése. Költségek: aszfaltozás: 45%; vízelvezetés: 15%; járda: 20%; parkoló: 20%</t>
  </si>
  <si>
    <t>Fő út részbeni aszfaltozása, vízelvezetése, járda és parkoló építés</t>
  </si>
  <si>
    <t xml:space="preserve">A Honvéd utca és az Iskola út közötti Damjanich utca  részbeni aszfaltozása, és vízelvezetési gondjainak megoldása szükséges. A közmű beruházásokat követően (csatorna, gáz) elvégeztük az út helyreállítását, azonban a 20 esztendő alatt újra javításra szorul. Községünk egyik olyan útszakasza, mely még soha nem volt aszfaltozva.
Költségek: aszfaltozás: 60%; vízelvezetés: 40%
</t>
  </si>
  <si>
    <t>Damjanich János utca aszfaltozása</t>
  </si>
  <si>
    <t>A Honvéd utcába csatlakozó Arany János utca kővel borított, még nem volt aszfaltozva. A közmű beruházásokat követően (csatorna, gáz) elvégeztük az út helyreállítását, azonban a 20 esztendő alatt újra javításra szorul. Községünk egyik olyan utcája, mely még soha nem volt aszfaltozva.</t>
  </si>
  <si>
    <t>Arany János utca aszfaltozása</t>
  </si>
  <si>
    <t>A Fő utat és a Honvéd utcát összekötő 200 méter hosszú útszakasz újra aszfaltozása szükséges. Az út a közműberuházásokat követően (gáz, csatorna) azonban az eltelt 20 esztendő szükségessé teszi a helyreállítást.</t>
  </si>
  <si>
    <t>Petőfi utca aszfaltozása</t>
  </si>
  <si>
    <t>A Honvéd utcába csatlakozó Ady Endre utca egy része kővel borított, még nem volt aszfaltozva. A közmű beruházásokat követően (csatorna, gáz) elvégeztük az út helyre állítását, azonban a 20 esztendő alatt újra javításra szorul. Községünk egyik olyan útszakasza, mely még soha nem volt aszfaltozva.</t>
  </si>
  <si>
    <t>Ady Endre utca aszfaltozása</t>
  </si>
  <si>
    <t xml:space="preserve">A településen belüli aszfaltos utak, járdák többsége 20-25 éve lett felújítva. Az útburkolatok tönkre mentek, töredezettek. Az utak keskenyek, nem alkalmasak párhuzamos közlekedés lebonyolítására. A belterületen belül haladó országos közutak kátyúsak, nyomvályúsak, töredezettek. Az aszfaltos járdák a fák gyökereitől felpúposodtak, töredezettek, keskenyek, némely utcában nincs kiépítve.
Az Önkormányzat a Fő utcára vonatkozó tervet készíttetett, mely magában foglalja az 8135 sz közút Fő utcai szakaszát is. 
A többi útra, járdára, gyalogos átkelőre  az önkormányzat nem rendelkezik építési és kiviteli tervekkel. Ezek elkészítését szeretné az Önkormányzat támogatással elkészíttetni.
</t>
  </si>
  <si>
    <t>Belterületi utak és járdák tervdokumentációjának elkészítése</t>
  </si>
  <si>
    <t>A projekt keretében Nagyigmánd forgalmas útjai mellett a gyalogosok biztonságos közlekedésére szolgáló járdákat építenénk ki. A járdák burkolata térkő lenne. A projekt megvalósításának eredményeként biztonságosabbá válna a gyalogosok közlekedése a településen, mert a nem létező vagy balesetveszélyes járdák helyett sokan használják gyalogos közlekedésre az útpályát.</t>
  </si>
  <si>
    <t>Járdaépítések Nagyigmándon a főutak mentén</t>
  </si>
  <si>
    <t xml:space="preserve">A Kossuth L. utca páros oldalán megszűnne a jelenlegi nyílt és rossz állapotú csapadékvízlevezető-árok, helyette felszínalatti csapadékvíz-elvezetés készülne. Az utca felett meglévő közműhálót közmű alagútba rendeznénk a földfelszín alatt. A rendkívül rossz minőségű járda helyett térburkolatú járda és külön kerékpárút készülne a biztonságos közlekedés érdekében, a közintézmények és az üzletek környékén parkolókat alakítanánk ki. A fejlesztéssel tehetnénk a környezeti állapot javulásáért e mellett munkahelyteremtő, és megtartó hatása van a fenntartásának. </t>
  </si>
  <si>
    <t>A Kossuth Lajos utca páros oldalának rendezése Nagyigmándon</t>
  </si>
  <si>
    <t>Nevezett csomópont nagy forgalmú, balesetveszélyes és Tatabánya-Esztergom összekötőút, valamint a Komárom-Dorog főút része.</t>
  </si>
  <si>
    <t xml:space="preserve">Tát belterületén a 10sz főútt és a 1011j. ök. út ás a 10 sz főút és a 1119j. ök. út csomóp együttes korsz.. </t>
  </si>
  <si>
    <t xml:space="preserve">A Csém 044. hrsz-ú út kiépítése, burkolatának megerősítése és szélesítése, annak érdekében, hogy bírja a 40 t össztömegű tehergépjármű forgalmat.
Az út jelenleg törtaszfalt felszínű, a kavicsbányába közlekedő gépkocsik hatalmas terhelést jelentenek az útnak, a környező lakóházaknak.
Ez az útszakasz a tervezett Mocsa-Ács összekötőút csémi szakasza is egyben.
</t>
  </si>
  <si>
    <t>A Csém 044. hrsz-ú út kiépítése, burkolatának megerősítése</t>
  </si>
  <si>
    <t xml:space="preserve">Az Ete községhez tartozik az Apátipuszta megnevezésű külterületi lakott hely. A településrész a privatizációig a Bábolna Rt tulajdonában volt. Jelenleg a telep tulajdonosa a Bábolna Brojler Kft, míg a lakóházak a lakók közös tulajdonában vannak. A pusztán az ivóvízellátást a baromfineveléshez szükséges ivóvízellátó rendszerről (fúrt kútról) biztosítják. A község és a puszta közlekedési kapcsolata csak 2 településen (Kisbére, és Ászáron) keresztül biztosított. Célunk az, hogy a jelenlegi földutak önkormányzati tulajdonba vételével és kövezéses technológiával történő felújításával a közlekedési kapcsolat biztosított legyen. Ehhez 3 km utat gréderezni, kövezni, árkolni, ki kell építeni 1,5 km vízvezetékrendszert. </t>
  </si>
  <si>
    <t>Utak, vízhálózat kiépítése Apátipusztára</t>
  </si>
  <si>
    <t>5,78 km hosszú, 20.406 m2 területű helyi közút helyreállítása a szennyvízcsatorna hálózat kialakítása után Ete községben. A szennyvízcsatorna hálózat 2014/15-ben kiépül a településen. A felbontott aszfaltozott utakat a közútkezelői hozzájárulások figyelembevételével teljes szélességükben helyre kell állítani. Erre a beruházó nem rendelkezik külön fedezettel, mert a teljeskörű felújítást a csatornahálózat kiépítésre kötött támogatási szerződés nem tartalmazza. A tömörödés követő évben, 2016-ban az úthálózat teljes felújítását el kell végezni.</t>
  </si>
  <si>
    <t>Úthálózat és a belvízelvezető árokrendszer teljes felújítása szükséges a településen a csatornázás után</t>
  </si>
  <si>
    <t xml:space="preserve">A temetőnél a jelenlegi terepviszonyok nem teszik lehetővé a megfelelő parkolást. </t>
  </si>
  <si>
    <t>Temető parkoló térburkolása</t>
  </si>
  <si>
    <t>Kátyús, balesetveszélyes utak felújítása.</t>
  </si>
  <si>
    <t>Belterületi utak felújítása, illetve új utak építése</t>
  </si>
  <si>
    <t>Nem szilárd burkolatú utak aszfaltozása.</t>
  </si>
  <si>
    <t>Tornyópusztán útépítés</t>
  </si>
  <si>
    <t>Jelenleg nincs járda Tornyópusztán.</t>
  </si>
  <si>
    <t>Tornyópusztán járda építése</t>
  </si>
  <si>
    <t>Rossz minőségű, balesetveszélyes járdák felújítása, (építése)</t>
  </si>
  <si>
    <t>Gyalogjárdák építése, illetve felújítása</t>
  </si>
  <si>
    <t xml:space="preserve">Csépi járdák újra betonozása, térkövezése.
A település gyermek, lakosság, és munkahely megtartó erejét növelné a településnek, a gazdaságossági szempontokat is figyelembe véve. 
</t>
  </si>
  <si>
    <t>Csépi járdák újra betonozása, térkövezése</t>
  </si>
  <si>
    <t>Csépi Önkormányzati úthálózat (Dózsa György út, Thaly Kálmán út, 4 db kúriához bevezető út) teljes felújítása szükséges a településen különös tekintettel a szennyvízcsatorna hálózat jelenlegi kiépítésére. A település gyermek, lakosság, és munkahely megtartó erejét növelné a településnek, a gazdaságossági szempontokat is figyelembe véve.</t>
  </si>
  <si>
    <t>Csépi önkormányzati úthálózat teljes felújítása</t>
  </si>
  <si>
    <t>A település önkormányzati tulajdonban lévő  belterületi útjainak javítása két rétegű zárással, mart aszfalttal, murvával.</t>
  </si>
  <si>
    <t>Önkormányzati utak felújítása</t>
  </si>
  <si>
    <t>Gyalogjárda felújítás, illetve kiépítés 3000 folyó méter. Település egészén az utcák egyik oldalán a gyalog járda kiépítése. A költségek 100 %-a építési kiadás.</t>
  </si>
  <si>
    <t>Gyalogjárda felújítás, illetve kiépítés</t>
  </si>
  <si>
    <t>Gyalogjárda felújítás, illetve kiépítése 600 folyó méter. A Rákóczi utca szilárd burkolatú, nincs járda. Biztonságos környezet megteremtéséért szükség van a járdára. A községben egyedül itt nincs járda.</t>
  </si>
  <si>
    <t>Gyalogjárda felújítás, illetve kiépítése 600 folyó méter</t>
  </si>
  <si>
    <t>Tárkányon járdaépítés, szemét, illetve romok eltakarítása, parkosítás (Béke, Igmándi utca, Rákóczi út, Fő utca, stb.) A régi vályog és szemét maradványoknak a felszámolása. Jelentős lakosság megtartó hatás érhető el, és munkahelyek maradnának meg a térségben.</t>
  </si>
  <si>
    <t>Tárkányon járdaépítés, szemét, illetve romok eltakarítása, parkosítás (Béke, Igmándi utca, Rákóczi út, Fő út vége, stb.)</t>
  </si>
  <si>
    <t>Tárkányi úthálózat, és a kapcsolódó vízelvezető árkok teljes felújítása szükséges a településen kiemelt képen az idén megvalósításra kerülő szennyvízcsatorna hálózat kiépítésére, melyet más forrásból nem áll módunkban felújítani. Jelentős lakosság megtartó hatás érhető el, és munkahelyek maradnának meg a térségben.</t>
  </si>
  <si>
    <t>Tárkányi úthálózat teljes felújítása vízelvezető árkokkal együtt</t>
  </si>
  <si>
    <t>A Rákóczi utcában egyik oldalon sincs járda, így az emberek az úton közlekednek, ami balesetveszélyes. Ezt szeretnénk kiküszöbölni azzal, hogy legalább az egyik oldalra járdát építünk.</t>
  </si>
  <si>
    <t>Járdaépítés – Rákóczi utca</t>
  </si>
  <si>
    <t>A Dózsa György utca egyik részében van járda, de az emberek nem közlekednek rajta, mivel lapokból építették, amelyek eltöredeztek, és megsüllyedtek, így mindenképp cserére szorulnak. Itt nem kell terveztetni, mert a meglévő helyére kerülne. Az utca alsó részében egyik oldalon sincs járda, nem is volt sose, ezért meg kell terveztetni. A gyalogosok az úton közlekednek, ami balesetveszélyes, ezért mindenképp szükséges gyalogút építése.</t>
  </si>
  <si>
    <t>Járdaépítés – Dózsa György utca</t>
  </si>
  <si>
    <t>Császáron 12 éve készült el a csatornarendszer. A csatorna kiépítése nagyon megviselte a település útjait, amelyek közül nem tudtunk csak egyet kijavítani. A Petőfi utca nagy forgalmat bonyolít le, mivel 4 másik út is ide torkollik. A csatorna átvágások utáni foltozás és az egyéb gödrök illetve javításuk rázóssá, egyenetlenné tették az utat, amelynek széle letöredezett, rossz állapotban van. Önerőből csak a főútról való leágazást tudtuk megcsináltatni pár méter hosszan, de nagyon nagy szükség lenne ennek a 900 méteres utcának az új aszfaltburkolattal való ellátására</t>
  </si>
  <si>
    <t>Útburkolat felújítás – Petőfi Sándor utca</t>
  </si>
  <si>
    <t>Császáron 12 éve készült el a csatornarendszer.A 660 méter hosszú Bajcsy utca van a legrosszabb állapotban a csatornázás óta. Ahol átvágták az utat, azért, ahol átfúrták, ott is megsüllyedt. Egyébként is gödrös, foltozott, kritikán aluli minőségű. Mindenképp szükséges új aszfaltréteg ráhúzása.</t>
  </si>
  <si>
    <t>Útburkolat felújítás – Bajcsy-Zsilinszky utca</t>
  </si>
  <si>
    <t>Császáron a Kossuth Lajos utca a főutca. Ez bonyolítja le az egyik legnagyobb gyalogos forgalmat. Jelenleg elhasználódott aszfaltburkolat van gyalogút gyanánt, de az felkopott, kitöredezett, nem lévén szegélykő. Balesetveszélyes, mert egyenetlen, gödrös. A katolikus templomnál, ami az utca eleje térkő van lerakva, ez időt állóbb, és strapabíróbb az aszfaltnál, és esztétikusabb. A meglévő elhasználódott aszfalt burkolat helyett térkövet szeretnénk lerakatni az utcában 1.100 méter hosszan</t>
  </si>
  <si>
    <t>Járdaépítés – Kossuth Lajos utca</t>
  </si>
  <si>
    <t xml:space="preserve">A község útjai ás járdái leromlott műszaki állapotúak, némelyik nem is portalanított (Jókai, Zrínyi, Ady utcák).
A folyamatban lévő szennyvízberuházást követően szükséges az utak és járdák (Zrínyi u.) kiépítése.
</t>
  </si>
  <si>
    <t>Belterületi önkormányzati utak és járdák felújítása Bakonybánkon</t>
  </si>
  <si>
    <t xml:space="preserve">A Szabadság-, Dózsa György és Jókai utcák részben meglévő járdafelületei leromlott állapotúak.
A fenti három utca járdáinak térkövezése – a jelenlegi vegyes burkolat elbontását követően – 1,5 m szélességben, 1,5 km hosszban.
</t>
  </si>
  <si>
    <t>Járdák felújítása Bakonyszombathelyen</t>
  </si>
  <si>
    <t xml:space="preserve">A Dózsa György utca meglévő aszfaltburkolata erősen leromlott állapotú.
A Dózsa György utca meglévő aszfaltburkolatának felújítása a jelenlegi mértek megtartásával 2,2 km hosszúságban, 4 m szélességben.
</t>
  </si>
  <si>
    <t>A Dózsa György utca aszfaltfelújítása Bakonyszombathelyen</t>
  </si>
  <si>
    <t>Kömlődön összesen kb. 2 km hosszú út és utcaszakasz van, amelyet fel kell újítani, és a csapadékvíz elvezetést meg kell oldani. Ezek közül egyik a Perczel Mór utca. A csapadékvíz elvezetést folyókás szegély-jel lehet megoldani. A régi utat és járdát  is javítani szükséges, a közművek kiépítettsége befejeződött.  A 3 fejlesztést egyszerre célszerű megoldani, hogy sokáig ne legyen szükség ezeken a területeken már az utcákban építési munkálatokat folytatni. A járda és vízelvezetés 1 oldalon valósul meg.</t>
  </si>
  <si>
    <t xml:space="preserve">Kömlődön a Perczel Mór utcában útfelújítás, járda és csapadékvíz elvezetés kiépítésével </t>
  </si>
  <si>
    <t>Kömlődön összesen kb. 2 km hosszú út és utcaszakasz van, amelyet fel kell újítani, és a csapadékvíz elvezetést meg kell oldani. Ezek közül egyik a Petőfi utca. A csapadékvíz elvezetést folyókás szegély-jel lehet megoldani. A régi utat és járdát  is javítani szükséges, a közművek kiépítettsége befejeződött.  A 3 fejlesztést egyszerre célszerű megoldani, hogy sokáig ne legyen szükség ezeken a területeken már az utcákban építési munkálatokat folytatni. A járda és vízelvezetés 1 oldalon valósul meg.</t>
  </si>
  <si>
    <t xml:space="preserve">Kömlődön a Petőfi utcában útfelújítás, járda és csapadékvíz elvezetés kiépítésével </t>
  </si>
  <si>
    <t>Kömlődön összesen kb. 2 km hosszú út és utcaszakasz van, amelyet fel kell újítani, és a csapadékvíz elvezetést meg kell oldani. Ezek közül egyik a Béke utca. A csapadékvíz elvezetést folyókás szegély-jel lehet megoldani. A régi utat és járdát  is javítani szükséges, a közművek kiépítettsége befejeződött.  A 3 fejlesztést egyszerre célszerű megoldani, hogy sokáig ne legyen szükség ezeken a területeken már az utcákban építési munkálatokat folytatni. A járda és vízelvezetés 1 oldalon valósul meg.</t>
  </si>
  <si>
    <t xml:space="preserve">Kömlődön a Béke utcában útfelújítás, járda és csapadékvíz elvezetés kiépítésével </t>
  </si>
  <si>
    <t>Kömlődön összesen kb. 2 km hosszú út és utcaszakasz van, amelyet fel kell újítani, és a csapadékvíz elvezetést meg kell oldani. Ezek közül egyik a Jókai utca. A csapadékvíz elvezetést folyókás szegély-jel lehet megoldani. A régi utat és járdát  is javítani szükséges, a közművek kiépítettsége befejeződött.  A 3 fejlesztést egyszerre célszerű megoldani, hogy sokáig ne legyen szükség ezeken a területeken már az utcákban építési munkálatokat folytatni. A járda és vízelvezetés 1 oldalon valósul meg.</t>
  </si>
  <si>
    <t xml:space="preserve">Kömlődön a Jókai utcában útfelújítás, járda és csapadékvíz elvezetés kiépítésével </t>
  </si>
  <si>
    <t>Kömlődön összesen kb. 2 km hosszú út és utcaszakasz van, amelyet fel kell újítani, és a csapadékvíz elvezetést meg kell oldani. Ezek közül 2 utca majdnem azonos területen fekszik, így itt a csapadékvíz elvezetést árok rendszerben szükséges megoldani. A régi utat és járdát  is javítani szükséges, a közművek kiépítettsége befejeződött.  A 3 fejlesztést egyszerre célszerű megoldani, hogy sokáig ne legyen szükség ezeken a területeken már az utcákban építési munkálatokat folytatni. A 4 méter széles utat a vízelvezető árok miatt szélesíteni kell, járda és vízelvezetés 1 oldalon valósul meg.</t>
  </si>
  <si>
    <t xml:space="preserve">Kömlődön az Ady és József Attila utcában útfelújítás, járda és csapadékvíz elvezetés kiépítésével </t>
  </si>
  <si>
    <t xml:space="preserve">Meglévő járdák javítása, hiányzó járdák megépítése baleset-megelőzés céljából.  </t>
  </si>
  <si>
    <t>Meglévő járdák állapotának folyamatos javítása</t>
  </si>
  <si>
    <t>Utak javítása, útszegélyezés. A település úthálózatának állagmegóvása, élettartamának növelése.</t>
  </si>
  <si>
    <t>Önkormányzat tulajdonában lévő úthálózat állapotának javítása</t>
  </si>
  <si>
    <t xml:space="preserve">A jelenlegi utak rossz állapotban vannak. </t>
  </si>
  <si>
    <t>Temetőben lévő földutak térkövezése</t>
  </si>
  <si>
    <t>A falu kivonása az iparterület forgalmából.</t>
  </si>
  <si>
    <t xml:space="preserve">Iparterülethez vezető (községet elkerülő) út </t>
  </si>
  <si>
    <t>Jelenleg csak földúton közelíthetők meg a házak.</t>
  </si>
  <si>
    <t>Gorba utca: aszfaltos út építése</t>
  </si>
  <si>
    <t xml:space="preserve">Agostyáni útra bekötő út kiépítése is fontos lenne a Biatorbágy-Tata vasútvonal építésekor, hogy a település ne legyen elvágva hónapokig környezetétől. </t>
  </si>
  <si>
    <t>Agostyáni útra bekötő út kiépítése a Biatorbágy-Tata vasútvonal fejlesztése kapcsán</t>
  </si>
  <si>
    <t xml:space="preserve">Szőlőhegyi út és buszforduló felújítása: útfelújítás, szegélyek kialakítása 2,5 km hosszan.
A Szőlőhegyi út nagy forgalmat bonyolít le, összeköti a települést a szőlőheggyel, ahol egyre több család lakik életvitelszerűen és sok nyaraló is található itt a hagyományos pincék mellett.
</t>
  </si>
  <si>
    <t>Szőlőhegyi út és buszforduló felújítása</t>
  </si>
  <si>
    <t>900 fm betonjárda felújítása a település területén</t>
  </si>
  <si>
    <t>Járdák felújítása 900 fm</t>
  </si>
  <si>
    <t>A jelenleg részben makadám burkolattal ellátott utcát szükséges lenne szilárd burkolattal ellátni.</t>
  </si>
  <si>
    <t>Zrínyi utca szilárd burkolattal történő ellátása</t>
  </si>
  <si>
    <t>A település járdái a 90-es években történt közművesítések elégtelen helyreállítási munkái miatt rendkívül rossz állapotban vannak. A gyalogosjárdák jelentős része balesetveszélyes.</t>
  </si>
  <si>
    <t>Belterületi járdák felújítása</t>
  </si>
  <si>
    <t xml:space="preserve">Az Erdősor utca felújítására rendelkezésre áll a komplett dokumentáció. Tervezett tevékenységek: útburkolat felújítása kapcsolódó vízelvezetéssel, járdákkal együtt. A költség ¾-e az útfelújítás. Jelenleg földút, murvás.
25 lakóházat érint közvetlenül.  
</t>
  </si>
  <si>
    <t>Erdősor utca felújítása Dunaalmáson</t>
  </si>
  <si>
    <t>Tatabánya- Székesfehérvár közötti országos közúthoz a kecskédi repülőtér közelében (az oroszlányi elágazástól kb. 300 m Majk irányában) csatlakozó elkerülő út kialakítása, amely Környét és Tatabányát is tehermentesíti. Jelenleg ez részben mezőgazdasági földút, részben útként használt mezőgazdasági terület, amin kizárólag terepjáróval lehet közlekedni. Az út 3 település (Oroszlány, Környe,Vértessomló) közigazgatási területét érinti, megvalósítása esetén kiépülhetne a Környe-Tatabánya déli elkerülő út első szakasza, mely további fejlesztés után közvetlenül csatlakozhatna a régi 1-es úthoz.</t>
  </si>
  <si>
    <t>Településeket összekötő út kiépítése</t>
  </si>
  <si>
    <t xml:space="preserve">A község mellékutcáinak felújítására lenne nagy szükség. </t>
  </si>
  <si>
    <t>Útfelújítás</t>
  </si>
  <si>
    <t>járdafelújítás</t>
  </si>
  <si>
    <t>Járdafelújítás</t>
  </si>
  <si>
    <t xml:space="preserve">Bakonysárkányon Vértessy Ferenc önkormányzati út állapota erősen leromlott, teljes szélességű felújítása szükséges </t>
  </si>
  <si>
    <t xml:space="preserve">Bakonysárkányon Vértessy Ferenc önkormányzati út felújítása </t>
  </si>
  <si>
    <t>Bakonysárkányon Vasút sor önkormányzati út állapota erősen leromlott, teljes szélességű felújítása és megerősítése szükséges, mivel azon lakossági és mezőgazdasági célú közlekedés is megvalósul</t>
  </si>
  <si>
    <t xml:space="preserve">Bakonysárkányon Vasút sor önkormányzati út felújítása </t>
  </si>
  <si>
    <t xml:space="preserve">Útjainkat folyamatosan próbáljuk karbantartani, felújítani, de még jelenleg is van pár olyan rossz állapotban lévő utunk, amik balesetveszélyesek. </t>
  </si>
  <si>
    <t>Belterületi utak felújítása</t>
  </si>
  <si>
    <t>A projekt kapcsán a jelenleg zsák utca jellegű Szabadság utcát kötné össze az 1125 számú országos közúttal. Távlatokban az út Bajót-Mogyorósbánya összekötő útnak a kezdő szakasza lenne. Az út és a közúti híd megépítésével csökkenthető a belterületi gépjárműforgalom, valamint 3 km-es kerülőutat lehetne lerövidíteni. Gazdaságnövelő funkcióval bír a beruházás.</t>
  </si>
  <si>
    <t xml:space="preserve">Bajót új összekötő út és híd építése a Luka patakon </t>
  </si>
  <si>
    <t>Járdáink komoly felújításra szorulnak.  Jelenlegi állapotukban járhatatlanok, balesetveszélyesek. A település elején és végén a főútvonal mentén, valamint számos önkormányzati út mentén nincs kiépített járda, így a lakosság a nagy forgalmat bonyolító főúton és a önkormányzati utakon gyalogol.</t>
  </si>
  <si>
    <t>Belterületi járdák építése, felújítása</t>
  </si>
  <si>
    <t xml:space="preserve">Ászár-Kerékteleki, a szőlőhegyen keresztülvezető összekötő aszfalt mellékút (4 km hossz, 3 m szélesség)  részleges felújítása több szakaszon, összesen kb. 100 m hosszúságban.
A 81-s főúton történő baleset esetén ez a terelőút, vmint helyi használata is jelentős.
</t>
  </si>
  <si>
    <t>Ászár-Kerékteleki összekötő aszfalt mellékút részleges felújítása</t>
  </si>
  <si>
    <t>Kecskéden az utcákban a járdák állapota 50%-ban megfelelő, de a 40% mértékben a felújítás szükségessé vált, illetve 10 %-ban új járdák kialakítása szükséges.</t>
  </si>
  <si>
    <t>Kecskéden ezt az új lakóövezetet 1999-ben alakította ki az önkormányzat. A projekt 2 utcát érint, melyben 40 meglévő lakóépület áll. Üres telkek is találhatók benne, a recesszió miatt álltak le az építkezések. Várhatóan a teljes belakottság után 200 lakos igényei elégíthetők ki a kulturált közlekedés és vízelvezetés biztosításával. Az itt lakók gépkocsija kevésbé szennyezi a környezetet (por) és az autók élettartama is meghosszabbodik. A vízelvezetés az új utak és ingatlanok állapotát egyaránt fenntarthatóan megóvja.</t>
  </si>
  <si>
    <t>Kertalja utca, Fellner Jakab utcai új lakóövezetben burkolt út építése és csapadékvíz elvezetése</t>
  </si>
  <si>
    <t xml:space="preserve">Kecskéden a Kossuth utca összesen 500 m hosszú. Ennek egy része közvetlenül a Sport utcához tartozik. Így ezt a szakaszt is fel kell újítani a Sport utca felújításakor. Hozzá kapcsolódik a Kossuth köz is. A tervek szerint ebbe a projektbe 650 méter (jelenleg 4 méteres) út kerül felújításra, mellette kerül a vízelvezetés megoldásra. Az út felújítása szükséges, mert az utak az 1970-es években készültek, a lakosok száma azóta lényegesen emelkedett, az autóforgalom megsokszorozódott.
Az utcák mellett több intézmény, a sportpálya található, az építkezés során a parkolók kialakítása is megtörténhet.
</t>
  </si>
  <si>
    <t>Sport utca, Kossuth utcai rész és Kossuth közben út felújítása és csapadékvíz elvezetése, parkolók kialakításával</t>
  </si>
  <si>
    <t xml:space="preserve">Kecskéden a Kossuth utca összesen 500 m hosszú. Ennek teljes felújítása szükséges, mert az 1960-as években készült. Lakosság megsokszorozódott, az utcában több közintézmény, posta, sportpálya is található. Az autóforgalom is megnőtt, amely az utak állapotát tovább rontotta. A falu életében frekventált szerepet betöltő utca útjainak felújítása nem halogatható tovább. Ezzel egyidőben a csapadékvíz elvezetését is szükséges és célszerű elvégezni, ekkor érhető el, hogy évtizedekig nagyobb fejlesztést ebben az utcában már nem szükséges végezni a folyamatos karbantartási munkák esetén. </t>
  </si>
  <si>
    <t>Kossuth utca út felújítása és csapadékvíz elvezetése</t>
  </si>
  <si>
    <t>A közel 30 éves út felújításra szorul, helyenként megsüllyedt, szélesíteni kell.</t>
  </si>
  <si>
    <t>Kert utca útfelújítása</t>
  </si>
  <si>
    <t xml:space="preserve">A rossz állapotban lévő külterületi földutak állapotának javítása. Zúzott kő felhasználásával időt állóbb burkolat leterítése, annak érdekében, hogy az időjárási körülmények se befolyásolják a szántóföldekre, szőlőskertekbe való eljutást. Az önkormányzat tulajdonában lévő külterületi aszfalt burkolatú utak is javításra, kátyúzásra szorulnak. a projekt keretében ezek felújítását is tervezzük. A projekt megvalósítása elősegíti a tematikus utak projekt megvalósítását is.
3,6 km szilárd burkolatú út részleges felújítása, kátyúzása. 14 km hosszú külterületi földút hálózat kritikus, illetve nagyobb forgalmat bonyolító szakaszainak zúzottkővel történő feltöltése.
</t>
  </si>
  <si>
    <t>Külterületi utak felújítása</t>
  </si>
  <si>
    <t>Kocs, Szend</t>
  </si>
  <si>
    <t xml:space="preserve">Minkét település régi vágya, hogy megvalósuljon a két települést közvetlenül összekötő út.
Jelenleg a Kocs-Szend közötti földút minősége miatt járművel nem használható. A megfelelő minőségű út megléte a Kocs-Szend közötti közlekedést jelentősen megkönnyítené és meggyorsítaná. A két település közötti útvonal jelenlegi hossza 20 km, ha az út felújítása megvalósul, ez a távolság 8 km-re módosul.
Az út kialakítását indokolja még a települések közötti gazdasági és személyes kapcsolatok megléte.
</t>
  </si>
  <si>
    <t>Összekötő út kialakítása Kocs-Szend közötti útszakaszon</t>
  </si>
  <si>
    <t xml:space="preserve">A település leromlott állapotban lévő, viszont nagy gyalogos forgalmat lebonyolító járdáinak felújítása kiemelt fontosságú. Az önkormányzat célja a gyalogos közlekedés biztonságosabbá tétele, ezáltal a település lakóinak ösztönzése a környezetkímélőbb és egészségesebb életmódot segítő közlekedési formák igénybevételére.
159 lakóingatlant érint közvetlenül.
Felújítandó járdák:
Arany J. utcai járda: 500 m – katolikus templom megközelítése
Kölcsey F. utcai járda: 240 m – átmenő forgalom
Kis utcai járda: 650 m – óvoda, református templom, üzletek megközelítése
</t>
  </si>
  <si>
    <t>Járda felújítások Kocs községben</t>
  </si>
  <si>
    <t xml:space="preserve">A belterületi utak közül több jelentősen elavult, az útburkolat minősége nem felel meg a korszerű szabványoknak. Az önkormányzat vezetése igyekszik a lakosság komfortérzetét folyamatosan javítani különböző intézkedéseivel. Ezek közé tartozott a bölcsőde létesítése is. Ugyanakkor a közvetlen lakókörnyezet állapota negatívan befolyásolhatja a lakosság hangulatát.
A település lakosságmegtartó képességének megőrzése, illetve fokozása érdekében is szükséges a környezet állapotának javítása, aminek része az utak állapotának javítása is.
A felújítás az alábbi utcákat érinti:
Árpád utca 494 m – átmenő forgalom és buszközlekedés
Jókai utca 210 m
Vörösmarty utca 507 m – átmenő forgalom
Kossuth Lajos utca 250 m
Halom utca 440 m
</t>
  </si>
  <si>
    <t>Környe, Tatabánya</t>
  </si>
  <si>
    <t xml:space="preserve">A környebányai és szentgyörgypusztai utak rossz minőségűek.
Tervezett tevékenységek: a meglévő utak 5 cm-es aszfaltburkolatot kapnak, padkaépítés.
Szentgyörgypusztán 40 lakást, Környebányán 55 lakást érint. Itt állandó lakosok élnek, valamint az üdülőövezetbe járók is ezt használják. 
</t>
  </si>
  <si>
    <t>Környebánya és Szentgyörgypuszta aszfalt utak felújítása</t>
  </si>
  <si>
    <t xml:space="preserve">A Bajcsy-Zsilinszky utca Környe település legrosszabb állapotban lévő utcája. Tervezett tevékenységek:  útburkolat felújítás, padka kialakítás, vízelvezetés kiépítés 620 m hosszan.
52 lakóházat érint közvetlenül, valamint jelentős településen belüli forgalmat bonyolít le. 
A tervezett lakópart is ebből az utcából nyílik.
</t>
  </si>
  <si>
    <t>Bajcsy-Zsilinszky u. komplett útfelújítás</t>
  </si>
  <si>
    <t>A községben az útviszonyok/állapotok rendkívül elmaradottak, többségük szilárd burkolattal egyáltalán nem rendelkezik. Ez jelentősen befolyásolja a lakosság elégedettségét, véleményünk szerint a lakosságszámra és a lakosság összetételére is nagyon negatív hatással van. A lakosság részéről ez a legnagyobb, legsürgetőbb elvárás az önkormányzat felé.</t>
  </si>
  <si>
    <t>Belterületi utak, járdák felújítása</t>
  </si>
  <si>
    <t>Útjainkat folyamatosan próbáljuk karbantartani, felújítani, de szilárd burkolattal még nem rendelkező útjainkat sajnos még nem volt módunk leaszfaltozni, melyek így balesetveszélyesek, közlekedhetetlenek. Az aszfaltozással párhuzamosan természetesen a terület vízelvezetését is meg kell építeni.</t>
  </si>
  <si>
    <t>Sápitóhegyi pincesor szilárd burkolattal való ellátása, vízelvezetés kiépítése</t>
  </si>
  <si>
    <t>Útjainkat folyamatosan próbáljuk karbantartani, felújítani, de szilárd burkolattal még nem rendelkező útjainkat sajnos még nem volt módunk leaszfaltozni, melyek így balesetveszélyesek, közlekedhetetlenek. Az aszfaltozással párhuzamosan természetesen a terület vízelvezetését is meg kell építeni</t>
  </si>
  <si>
    <t>Damjanics u. és Dózsa köz szilárd burkolattal való ellátása, vízelvezetés kiépítése</t>
  </si>
  <si>
    <t>Járdáink komoly felújításra szorulnak.  Jelenlegi állapotukban járhatatlanok, balesetveszélyesek. A főútvonal mentén, valamint számos önkormányzati út mentén nincs kiépített járda, így a lakosság a nagy forgalmat bonyolító főúton és a önkormányzati utakon gyalogol.</t>
  </si>
  <si>
    <t>Horgásztanyák megközelítése jelenleg zúzott köves úton lehetséges. Csapadékos időszakban sokszor járhatatlanná válik, ezért indokolt a szilárd úrburkolat kialakítása.</t>
  </si>
  <si>
    <t>Horgásztanyák útfelújítása</t>
  </si>
  <si>
    <t>Kömlőd községhez tartozik Nagyparnakpuszta, amely településrész minősítése egyéb lakott belterület. A pusztát 0126 helyrajzi számú külterületi út közi össze a központi lakott területtel, melynek hossza 700 méter. Az út rossz állapotban van, így megközelítése nehézkes. Az esetleges veszélyelhárítás (tűzoltók, mentők...), de az orvosi ügyelet számára is gondot okoz a közlekedés. A rendszeresen kijáró hulladékszállító autó is csak araszolva, lassan tud haladni. Az ott élő 11 család, mintegy 40 ember mindennapjait is megkeseríti az áldatlan állapot. Az út egy részének csapadékvíz elvezetése és az úttest teljes hosszának mart aszfalttal történő felújítása nagyban megkönnyítené az ott élők életét.</t>
  </si>
  <si>
    <t>Nagyparnaki külterületi bekötőút fejlesztése</t>
  </si>
  <si>
    <t xml:space="preserve">A hetvenes években épült járdákat már időszerű felújítani, illetve az új utcákban megépíteni. építés 50%; felújítás 50% </t>
  </si>
  <si>
    <t>Járda építés, felújítás</t>
  </si>
  <si>
    <t>Az új lakóövezetben kialakított utakon jelenleg murvás borítás van, melyet szeretnénk aszfaltburkolattal ellátni, valamint a vízelvezetést is megnyugtatóan megoldani, mivel ezt a területet nagy csapadékvíz terhelés érinti. Szent Mihály u. 500m, Fényeskert u. 200 m ( a teljes költség 15%-a vízelvezetés)</t>
  </si>
  <si>
    <t>Szt. Mihály u. - Fényeskert u. aszfaltozása, vízelvezetése</t>
  </si>
  <si>
    <t>Szomor, Máriahalom</t>
  </si>
  <si>
    <t xml:space="preserve">Szomor – Somodorpuszta között a volt gazdasági út már nagyon rossz állapotban van. Felújítását már szorgalmazták a Volán társaságok a biztonságos buszközlekedés miatt is. Ez az út önkormányzati útként összeköttetést biztosít Máriahalom és Szomor között, így jelentős átmenő forgalmat bonyolít.   </t>
  </si>
  <si>
    <t>Szomor - Somodor-puszta közötti út felújítása</t>
  </si>
  <si>
    <t>Az Önkormányzat a meglévő belterületi út és járdahálózatot szeretné felújítani. Az utolsó részleges  felújítási munkálatok 20 évvel, azt megelőzően 30 évvel történtek. A felújításoknak közlekedésbiztonsági okai vannak. Az Önkormányzat 2008-ban 260 m hosszban hajtott végre komplett (faltól-falig) rekonstrukciós beruházást pályázati forrásból, melynek keretében járda, út, zöldterület, vízelvezető rendszer felújítás történt, parkolók épültek. Azóta elkészült egy közel 1km hosszúságú szakasz felújítási terve, melyből 2012-ben 100 m-t sikerült felújítani.</t>
  </si>
  <si>
    <t>Út és járdafelújítás Dadon</t>
  </si>
  <si>
    <t>kidolgozás alatt, milliárdos nagyságrend</t>
  </si>
  <si>
    <t xml:space="preserve">A projekt keretében az igencsak elhasználódott városi úthálózat felújítása, fejlesztése valósulhat meg.
A ~19.500 fő lakosságú város saját úthálózata az utóbbi években hatalmas állagromlást szenvedett. A belső lakótelepi területeken a parkolási anomáliák rendezése mellett a belső úthálózat nagyfokú leromlottságának megszüntetése is elengedhetetlen. Néhány útszakaszt érintően rendelkezik a település engedélyezési tervekkel, melyek felülvizsgálata szükséges, számos esetben új tervezési feladatként szükséges kidolgozni az felújítási, fejlesztési lépéseket.
</t>
  </si>
  <si>
    <t>Oroszlány belterületi útjainak és járdáinak felújítása, fejlesztése (számos útszakaszt illetően)</t>
  </si>
  <si>
    <t xml:space="preserve">Vértessomló lakói igen sokat tesznek a településért és köztereikért, akár szervezetként, akár magánemberként – virágosítással, a játszóterek, a közterületek rendezésével – e tevékenységekben elöljáró szervezetei az Önkéntes Tűzoltó Egyesület, Sport Egyesület, céljuk a hagyományőrzés a kulturális élet élénkítése, valamint a falu szebbé tétele.
Belterületi utak, járdák felújítása, parkoló helyek kiépítése.
</t>
  </si>
  <si>
    <t>Közterület felújítás</t>
  </si>
  <si>
    <t xml:space="preserve">A Petőfi S. utca a községünknek a főutcája, az egyik legforgalmasabb utcánk, melynek két oldalán nyílt csapadékvíz elvezető árok kiépítésekkel, két buszöböl kialakítása, valamint a település közintézményei és közellátási üzletei ez út mentén helyezkednek el (óvoda, posta, iskola, gyógyszertár, orvosi rendelő, Polgármesteri Hivatal, élelmiszer bolt, dohánybolt). A cél az, hogy ezen útszakaszt biztonságosabbá tegyük, a vízelvezető rendszerzárt csapadékcsatornás megoldással, útfelújítással, parkolók kialakításával és a járda felújítással, területrendezéssel komplex felújítását végezzük el.
Az egyes tevékenységekhez az alábbi összegek rendelhetők: 
útfelújítás, csadadékvíz: 121,4 millió
járda: 32,6 millió
parkolók: 18 millió
eszközbesz: 5,5 millió
projektelőkészítés: 10,5 millió
zöld felület: 3,2 millió
terület előkészítés3,5 millió
közlekedésbiztonság: 1,1 millió
egyéb költség: 4,2 millió
</t>
  </si>
  <si>
    <t>Petőfi Sándor utca komplex felújítása</t>
  </si>
  <si>
    <t>Kisigmánd Fő utcájának két oldalára útszegélyt építünk. Célja: az út élettartamának meghosszabbítása, településkép egységesítése</t>
  </si>
  <si>
    <t>Fő utca útszegéllyel történő kiemelése</t>
  </si>
  <si>
    <t>Kisigmánd Fő utca járdájának felújítása térkövezéssel. Településkép egységesítése</t>
  </si>
  <si>
    <t xml:space="preserve">Fő utca kapu behajtók felújítása </t>
  </si>
  <si>
    <t>Fő utca járda felújítása</t>
  </si>
  <si>
    <t>Kisigmánd  Temető utca burkolatának  felújítása . Településkép egységesítése</t>
  </si>
  <si>
    <t>Temető utca burkolatának felújítása</t>
  </si>
  <si>
    <t>Kisigmánd  Temető utca járda, kocsi behajtó  felújítása . Településkép egységesítése</t>
  </si>
  <si>
    <t>Temető utca járda, kocsi behajtó  felújítása</t>
  </si>
  <si>
    <t>A település belterületi kiszolgáló útjainak állapota felújításra szorul. Az útburkolat repedezett, töredezett, kátyús. A közlekedés balesetveszélyes, a személygépjárművekben keletkezett károk megtérítése az önkormányzatot terheli</t>
  </si>
  <si>
    <t>Belterületi kiszolgáló utak útburkolatának javítása</t>
  </si>
  <si>
    <t xml:space="preserve">A projekt célja a települési utak minőségének javítása </t>
  </si>
  <si>
    <t>Malom utca Hunyadi János utca felújítása</t>
  </si>
  <si>
    <t xml:space="preserve">Szárliget a helyi érdeket szolgáló közút és járda (továbbiakban: helyi közút) használatában érdekeltek által vállalt anyagi hozzájáruláshoz biztosított önkormányzati pénzeszközök felhasználásával földutak szilárd burkolattal történő ellátása, illetve járdák építése és meglévő járdák felújítása. </t>
  </si>
  <si>
    <t>Közút- és járdaépítés</t>
  </si>
  <si>
    <t>Az utóbbi években a település útjainak és járdáinak felújítására csak nagyon kevés összeget tudott áldozni. Szükség lenne az utak aszfaltkopó rétegének felújítására, illetve a járdák olyan anyaggal való felújítására, amely a téli időkben bírja a sózást.</t>
  </si>
  <si>
    <t>Utak, járdák felújítása</t>
  </si>
  <si>
    <t>Bokod Község Önkormányzatának tulajdonában több km földes-homokos kivitelű útszakasz van. Ezen belül vannak olyan részek, amelyet a település lakosai közül gyakran és sokan használnak. Nagyobb intenzitású csapadék esetén szinte járhatatlanok az utak.  Ezek feljavítását tervezte el Testületünk, a meglévő minőség helyett „murvás”, szilárd borítású utakat kívánunk létrehozni</t>
  </si>
  <si>
    <t>Bokod, Külterületi utak javítása</t>
  </si>
  <si>
    <t>Bokod Község Önkormányzata a Településrendezései Tervvel összhangban, folyamatosan végzi a település közlekedési létesítményeinek kiépítését, fejlesztését. Ezen elvek alapján tervezi az Önkormányzat többek között a Móra F. utca mintegy 110 m hosszú útszakasz megépítését. Jelenleg elszennyeződött felületű, zúzottkő burkolatú a közlekedési felület, ezt váltaná fel a szilárd aszfaltburkolatú út megépítése</t>
  </si>
  <si>
    <t>Bokod, Móra Ferenc utca útburkolat kiépítése</t>
  </si>
  <si>
    <t>Bokod Község fő útvonalának (8143 számú út) 2009-2010 évi felújításakor az út melletti járdák felújítása forráshiány miatt elmaradt. A projektben szereplő mintegy 680 m hosszú járda közel negyven éve készült, betonos, aszfaltos vegyes kivitelben, s egy méter szélességben. Az elmúlt években a műszakilag nagyon rossz állapotú járdát többször kátyúzta, javítgatta az Önkormányzat, a gyalogos forgalom így sem biztonságos. Terveink szerint egy 1,5 m szélességű , térköves kivitelű gyűjtő járdát kívánunk kialakítani, amely a község dél-keleti településen élőket köti össze a falu központjával</t>
  </si>
  <si>
    <t>Bokod, Fő utca 50/A-102 házszámok közötti járda</t>
  </si>
  <si>
    <t>Bokod Község Önkormányzata a Településrendezései Tervvel összhangban, folyamatosan végzi a település közlekedési létesítményeinek kiépítését, fejlesztését. Ezen elvek alapján tervezi az Önkormányzat többek között az Arany János utca mintegy 130 m hosszú útszakasz megépítését. Jelenleg elszennyeződött felületű, zúzottkő burkolatú a közlekedési felület, ezt váltaná fel a szilárd aszfaltburkolatú út megépítése egy személygépkocsis forduló kialakításával a végén.</t>
  </si>
  <si>
    <t>Bokod, Arany János utca útburkolat és gépkocsiforduló építése</t>
  </si>
  <si>
    <t>A település egyetlen burkolatlan útjának aszfaltozása és a település járdáinak felújítása. A lakosság komfortérzetének és a település megítélésének javítása. Az út burkolásával a falusi turizmus fellendítése, mivel igen forgalmas útról van szó. Jellemző a külföldi vendégek látogatása is</t>
  </si>
  <si>
    <t>Járda és útfelújítás</t>
  </si>
  <si>
    <t xml:space="preserve">Tata város dinamikusan fejlődő városrésze, szinte a város egyetlen terjeszkedési lehetősége Újhegy városrész. A régi zártkertes terület fokozatosan alakul át, kerül belterületbe vonásra. Kiépült a vezetékes ivóvíz hálózat, a közművek nagy részben rendelkezésre állnak (villany, gáz). A területen nagy részben földutak, illetve zúzottköves utak találhatóak. A közutak szabályozása megtörtént, a szabályozási szélességnek megfelelően kerülnek beépítésre a telkek. Az útterület részben rendelkezésre áll. Fontos lenne legalább a gyűjtőúthálózat kiépítése (Újhegyi út, V. dűlő,  VIII. dűlő út) a közvilágítás és a csapadékvíz elvetéssel együtt. </t>
  </si>
  <si>
    <t>Új gyűjtő utak építése (burkolat építés, közművek építése)</t>
  </si>
  <si>
    <t xml:space="preserve">Tata város belterületi részén még jelentős a nem burkolt útfelület, összesen 17,7 km. Ezek nagy részben zúzottköves utak. A közutak szabályozása megtörtént, a szabályozási szélességnek megfelelően kerülnek beépítésre a telkek. Az útterület rendelkezésre áll. Fontos lenne a kiszolgáló utak portalanítása, a közvilágítás és a csapadékvíz elvetéssel együtt. Egészségmegőrzés szempontjából is fontos a szálló por okozta tünetek megelőzése, valamint jelentősen javítana az ott lakók életminőségén is. </t>
  </si>
  <si>
    <t>Belterületi kiszolgáló utak építése, korszerűsítése (burkolat építés, felújítás, közművek kiváltása, csapadékvíz elvezetés kiépítése)</t>
  </si>
  <si>
    <t>Szilárd burkolatú útépítés.
Fő utca, Hősök tere, Alkotmány utca, Arany János utca és Petőfi Sándor utca aszfalt felújítása az elkészített kiviteli terv alapján</t>
  </si>
  <si>
    <t>A községben több, zömében földes, valamint murvával feltöltött út található, ami a helyi közlekedésre részben – időjárás függvénye – alkalmatlan
Település lakosságának 2/3-át érinti. Útfelújítás 5 km, útépítés 5 km</t>
  </si>
  <si>
    <t>Belterületi utak építése, felújítása</t>
  </si>
  <si>
    <t>WF Szabadidőpark szálláshelyfejlesztés</t>
  </si>
  <si>
    <t>KEM-2.4</t>
  </si>
  <si>
    <t>5 db üdülőház építése a szabadidőpark kempingjéhez tartozó területen a meglévő faházak kapacitásbővítéseként. 2 db 4 fős, 2 db 6 fős, 1 db 8 fős komfortos ház kerülne kialakításra, amelynél napelemek beépítésével oldanánk meg a meleg víz ellátást. Ezen beruházással szezonbővítést is biztosítanánk a szabadidőpark működésében.
A kialakításra kerülő házak közül 2 darab akadálymentesített, így a mozgássérült vendégek is igénybe vehetik a szolgáltatásokat.</t>
  </si>
  <si>
    <t>Rómaiak a Duna mentén- hagyományőrzők találkozója</t>
  </si>
  <si>
    <t xml:space="preserve">Ókori hagyományőrzők találkozója
3 napos rendezvény 
</t>
  </si>
  <si>
    <t>A tatai  Sokadalom rendezvényre épülő művésztábor létrehozása</t>
  </si>
  <si>
    <t xml:space="preserve">A 15 éve évente megrendezésre kerülő Tatai Sokadalom a tatai kistérség egyetlen nagyszabású népművészeti rendezvénye. A 3 napos rendezvény célja a hagyományápolás, valamint a népművészeti értékek megismertetése a nagyközönséggel. A fesztivál során elsősorban a népzene, és a néptánc képviselői mutatkoznak be. 
Jelen projekt célja egy, a fesztiválra épülő művész tábor létrehozása, valamint a fiatal művészek felkutatása a népművészet szélesebb körben való elterjesztése érdekében.
Az egy hetes tábor alatt a tatai művészek alkotásaikkal örökítik meg a tanultakat, a környék nevezetességeit.
</t>
  </si>
  <si>
    <t>Kikötő fejlesztése kedvtelési célú kishajó forgalom fogadására</t>
  </si>
  <si>
    <t>Lábatlan – Pilismarót vízi turista útvonal és infrastruktúra kiépítése</t>
  </si>
  <si>
    <t xml:space="preserve">Lábatlanon 2013-ban HU-SK pályázat támogatásával úszóműves kikötő létesült, mely a kishajók mellett nagyhajók fogadására is alkalmas. A projekt keretében a meglévő kikötő fejlesztése történik meg, hogy kishajók tárolására is alkalmassá váljon. 
Cél: kishajók tárolására alkalmas úszómű telepítése
Indok: a Dunán közlekedő kishajók tulajdonosai részéről igény jelentkezik csónakjaik tárolását illetően.
</t>
  </si>
  <si>
    <t xml:space="preserve">A nyári szezonban nagy vízi forgalmat bonyolít le a Duna, kiváltképp a Dunakanyar szakasza. A túrázók számára elvétve akad megfelelő minőségű kikötési és táborozási lehetőség. Sokan nem a Dunakanyart választják az egy vagy két napos túrájuk helyszínéül,. Mert nincs infrastruktúra kiépítve, nem megoldott a kenubérlés és visszaszállítás.
A projekt keretén belül a résztvevő településeken a látogatónak lehetősége nyílik a kívánt hajótípus bérlésére, tisztálkodásra, kempingezésre, a bérelt hajók leadására. A szolgáltatáscsomag komplex tájékoztató rendszerrel állna az érdeklődők rendelkezésére.
</t>
  </si>
  <si>
    <t>Lábatlan, Tát, Esztergom, Párkány, Pilismarót</t>
  </si>
  <si>
    <t>Regionális turisztikai konferencia</t>
  </si>
  <si>
    <t>Civil szerveződések, kapcsolatok erősítése, helyi értékek felkutatása</t>
  </si>
  <si>
    <t>Hídverő Napok támogatása</t>
  </si>
  <si>
    <t>HATÁRON ÁTNYÚLÓ KÉPZÉSSZERVEZÉSI, KÉPZÉSFEJLESZTÉSI KOORDINÁCIÓS SZERVEZET LÉTREHOZÁSA</t>
  </si>
  <si>
    <t>ISTER-GRANUM BEFEKTETŐI, VÁLLALKOZÓI TANÁCSADÁSI ÉS MUNKAERŐ-PIACI INFORMÁCIÓS SZOLGÁLTATÁSI KÖZPONT</t>
  </si>
  <si>
    <t>Térségi identitás erősítését szolgáló programsorozat lebonyolítása Lábatlanon</t>
  </si>
  <si>
    <t>Használaton kívüli épület fejlesztés következtében történő funkcióváltása, munkahelyteremtés illetve oktatás céljából. Konferenciaterem kialakítása</t>
  </si>
  <si>
    <t>Határon átnyúló regionális turisztikai konferencia</t>
  </si>
  <si>
    <t>A projekt keretében elsősorban a Dunamenti településeket összefogó Hídverő Társulás, valamint a Vértes-Gerecse Vidékfejlesztési Közösség települései közötti együttműködés erősítését, az egyes településeken fellelhető kulturális és történelmi emlékek feltárását, dokumentálását és megőrzését tűztük ki célul.</t>
  </si>
  <si>
    <t xml:space="preserve">Hagyományosan az évente megrendezésre kerülő Hídverő Napok támogatása. A rendezvény a Duna két oldalán található települések együttműködéséről is szól, nemcsak a „szórakozásról”.  </t>
  </si>
  <si>
    <t xml:space="preserve">Az Övezet magtérségében nem található hasonló szervezet, határon átnyúlóan működő, világos érdekeltségi és ösztönzési rendszerre alapozott partnerségi viszonyban dolgozó képzői hálózat a régióban nincs.
A projekt célja olyan szervezet létrehozása, amely képes lesz a megjelenő képzési igényekre megfelelő választ adni, munkája révén a szervezethez csatlakozott szakképző intézmények munkáját segíteni képzési projektek generálásával. Képes legyen segíteni a meglévő képzési kapacitások kihasználását, új elemként meg kell jelennie a képzésfejlesztésnek. A szervezet képzési programjainak, a kapcsolódó módszertanoknak a megosztásával képes legyen felkészíteni a térségben működő vállalatokat belső képzések szervezésére.
</t>
  </si>
  <si>
    <t xml:space="preserve">A tervezett nagy értékű beruházások a vállalkozási-logisztikai övezet működtetésének a kereteit, feltételeit teremtik meg. A tervezett szolgáltatási központ az övezet külső megjelenéséhez és belső működéséhez járulhat hozzá hatékonyan. Annak érdekében, hogy az övezet az elvárt hatást fejthesse ki a foglalkoztatás és a vállalkozásélénkítés terén, szükség van egy olyan centrum létrehozására, amely az övezetet egységes egészként jeleníti meg, ennek szolgáltatásait, lehetőségeit egységesen reklámozza, és segíti a térség iránt érdeklődő vállalkozókat az induláshoz szükséges engedélyek megszerzésében, a munkaerő közvetítésében, a szolgáltatók egymásra találásában.
Átfogó célok: a vállalkozási-logisztikai övezet tőkevonzó erejének növelése, a munkahelyek számának bővítése, a régió népességmegtartó erejének növelése;
Közvetlen célok: a vállalkozási-logisztikai övezet ismertségének növelése, a befektetések volumenének bővítése, a vállalkozások megtelepedésének megkönnyítése, a munkaerő áramlásának, mobilitásának fokozása
</t>
  </si>
  <si>
    <t xml:space="preserve">A projekt a szlovák-magyar határ mentén fekvő két település Lábatlan és Karva részvételével a környezeti fenntarthatóságot és a térségi identitást erősítő 3 napos programsorozat lebonyolítását foglalja magába.
A programok lehetővé teszik a települések térségében még élő, illetve a korábbi évtizedekben hagyományokkal rendelkező mesterségek bemutatását, és az érdeklődők számára azok kipróbálását. A mesterségek mellett lehetőség nyílik a települések borászati, gasztronómiai hagyományainak bemutatkozására is (főzőverseny, borsétány). Lábatlanon a Gerenday Kertben 20 db ökológiai bemutatóhely kialakítására kerül sor. A bemutatóhelyek a Kert jelenleg feltáratlan részeinek kihasználását segítik elő, és helyszínt adnak a programsorozat környezeti fenntarthatóságot segítő elemeinek lebonyolításához. 
A programok Lábatlanon illetve Karván kerülnek lebonyolításra. A helyszínek közötti összeköttetést a két település közötti dunai átkelést biztosító 2013-ban átadott révátkelő biztosítja.
Cél: a határ két oldalán fekvő települések közös térségi identitásának, kohéziójának erősítése.
Indok: Korábbi években a Duna nem összekötötte, hanem elválasztotta a két parton lévő szlovák és magyar településeket. A révátkelő átadásával lehetőség nyílt közös rendezvények lebonyolítására is. A közvetlen kapcsolat és a közös rendezvények hiányában a térségi identitás nem alakulhatott ki.
</t>
  </si>
  <si>
    <t>Energetikai projektek előkészítése</t>
  </si>
  <si>
    <t xml:space="preserve">Tokod és Csata aktív testvértelepülési együttműködést tartanak fent. Nemcsak kulturális, hanem egyéb területeken is keresik azokat a lehetőségeket, amelyeket kölcsönösen kihasználhatnak a településeik fejlesztése érdekében. A két település szeretné elkészíttetni energetikai fejlesztési koncepcióját, amely lehetőséget biztosítana a későbbi projektek megvalósításához. A testvértelepülési kapcsolat mellett erősíti az együttműködést, hogy mindkét falu tagja az Ister-Granum EGTC-nek. A határon átnyúló önkormányzati együttműködés ebben az évben kezdte el azokat a lépéseket, amelyek egy későbbi határon átnyúló környezetgazdálkodási központ kialakítását célozzák meg.   </t>
  </si>
  <si>
    <t>Tokod, Csata</t>
  </si>
  <si>
    <t>Elkerülő út folytatása</t>
  </si>
  <si>
    <t>KEM-1.1</t>
  </si>
  <si>
    <t>A települési környezet integrált és környezettudatos megújítása ( városbiztonság növelése)</t>
  </si>
  <si>
    <t>A város biztonságának fokozottabb védelme érdekében a meglévő térfigyelő kamerák bővítése</t>
  </si>
  <si>
    <t>A megyei gyompopulációk sulphonyl-urea csoportba tartozó herbicidekkel szembeni ellenállóképességének (rezisztenciájának) vizsgálata, gyomnövény monitoring és a diagnosztikai vizsgálatok elvégzése /Mintaprogram/</t>
  </si>
  <si>
    <t xml:space="preserve">A sulphonyl-urea csoportba tartozó herbicidek (gyomirtó szerek) fontos, több esetben technológiailag megkerülhetetlen szerepet játszanak a szántóföldi növénytermesztésben, azonban megfigyelték már egyes gyompopulációk hatóanyaggal szembeni ellenállóképességét. Nemzetközi eredmények egyértelműen igazolták a rezisztens gyombiotípusok megjelenését több olyan gyomfaj esetében, melyek a termelés biztonságát alapvetően befolyásolják (pl. Fenyércirok  kukoricában) más esetben még humánegészségügyi kockázatokkal is számolni kell pl. a rezisztens parlagfű megjelenése. Megyénkben említett gyomnövények jelen vannak, kapás kultúrákban veszélyes gyomfajnak minősülnek, komoly termelés korlátozó tényezők. Hazai vizsgálataink már igazolták a sulphonyl-urea rezisztens fenyércirok jelenlétét, azonban a megyénkre részletes vizsgálati programot erőforrások hiányában nem tudunk beindítani. A projekt során cél olyan monitoring és diagnosztikai rendszer felállítása, mellyel monitorozható a veszélyes gyomtípus(ok) megjelenése, detektálható a megtelepedés, vizsgálható a herbicid-rezisztencia státusza és megtervezhető a védekezési technológia. A megvalósítással egyedülálló mintaprojekt dolgozható ki. A projekt során cél a termelők és a növényorvosok képzése, tájékoztatása e veszélyfaktor felismerése, kezelése érdekében. Szükséges fejlesztések: laboratóriumi eszközök, szállítójármű beszerzése, kísérleti területek kezelésére mezőgazdasági gép beszerzés, informatikai eszközök és térinformatikai fejlesztések, humánerőforrás fejlesztés (2 fő). </t>
  </si>
  <si>
    <t>A Bakonyalja-Kisalföld kapuja Vidékfejlesztési Egyesület tanácsadói tevékenységének fejlesztése</t>
  </si>
  <si>
    <t xml:space="preserve">A Bakonyalja-Kisalföld kapuja Vidékfejlesztési Egyesület a Kisbéri- és a Komáromi kistérségek tagtelepüléseinek – Komárom kivételével – 65 szervezete (önkormányzatok, vállalkozások és civil szervezetek) alapította 2008-ban közös vidékfejlesztési feladatok ellátása, az Európai Mezőgazdasági és Vidékfejlesztési Alap forrásainak elérése és eredményes felhasználása érdekében.
Az egyesület 4 fős, Kisbéren működő munkaszervezete eddigi munkája során az akciócsoport munkaszervezeti feladatainak, valamint a Mezőgazdasági és Vidékfejlesztési Hivatal által delegált kérelem feldolgozási és kezelési feladatok ellátása mellett sok, a közösség érdekében vállalt programot is szervezett, melyek a vidék-, a közösség- és a helyi gazdaság fejlesztését, a térség-marketing erősítését célozzák:
 tájékoztatási, projektgenerálási, tanácsadási tevékenység;
 uniós és hazai pályázati projektötletek kidolgozásának és megvalósítását segítése;
 szakmai konferenciák, képzések szervezése;
 kiadványok készítése és terjesztése.
A projekt fő célja egy nonprofit módon működő pályázati tanácsadói iroda felállítása és működtetése, a 2014-2020. közötti tervezési időszak forrásainak minél szélesebb térségi pályázói réteg számára történő elérése, ill. ide vonzása érdekében.
Megvalósítandó tevékenységek:
 Infrastruktúrafejlesztés és eszközbeszerzés (önálló pályázati tanácsadó iroda kialakítása, tárgyi eszközök beszerzése)
 Pályázati tanácsadói tevékenység (pályázatkészítéssel-, lebonyolítással-, elszámolással- és monitoringgal kapcsolatban) folytatása nonprofit módon
 Marketing tevékenység
 Kapcsolódó oktatás, képzés (pályázatkészítés és -menedzsment)
 Monitoring
</t>
  </si>
  <si>
    <t>Faluközpont továbbfejlesztése</t>
  </si>
  <si>
    <t>Faluközpont kialakítása Bakonybánkon</t>
  </si>
  <si>
    <t>Tárkányi település központ kialakítása, buszmegállók felújítása, térfigyelő kamerarendszer kiépítése a településen</t>
  </si>
  <si>
    <t>Csépi település központ kialakítása, emlékmű elhelyezése, térfigyelő kamerarendszer kiépítése</t>
  </si>
  <si>
    <t>Ökogazdálkodást és fenntartható életformát bemutató mintagazdaság kialakítása</t>
  </si>
  <si>
    <t>Dűlőutak fejlesztése Nagyigmándon</t>
  </si>
  <si>
    <t>Mezőgazdasági földutak fásítása</t>
  </si>
  <si>
    <t>Térfigyelő kamerák elhelyezése</t>
  </si>
  <si>
    <t>Közbiztonság fejlesztése, Térfigyelő rendszer kiépítése</t>
  </si>
  <si>
    <t>Közbiztonság fokozása, kamera rendszer kiépítése</t>
  </si>
  <si>
    <t>Térfigyelő kamerarendszer kialakítása Naszály Községben</t>
  </si>
  <si>
    <t xml:space="preserve">Faluközpont továbbfejlesztése 2 db ingatlan/terület megvásárlásával. Így lehetőség nyílik parkolóhelyek kialakítására, a régi orvosi rendelő helyszínének és a művelődési ház melletti területnek az összevonásával egy egységes faluközpont alakulhatna ki. Az itt található fagyizó nyáron sok vendéget vonz. A területen helyi piacot is ki lehetne alakítani.    </t>
  </si>
  <si>
    <t>régi könyvtár épületének elbontása, helyére közpark kialakítása</t>
  </si>
  <si>
    <t xml:space="preserve">Faluközpont kialakítása a Kossuth L. utcában (a 34-50. számok között) az alábbi munkák elvégzésével:
- parkolók kialakítása (a vízelvezető árkok fedését követően)
- zöldfelületek kialakítása
- volt tűzoltószertár épületének – mely leromlott állapotú, a jelenlegi képet elcsúfítja, és amely  az önkormányzati feladatellátásban vesz részt – felújítása
</t>
  </si>
  <si>
    <t>Tárkányi település központ kialakítása, a járdák, közterületek egy részének térkővel való burkolása, a hősök ligete előtti tér szökőkúttal és sétányokkal való kialakítása. A buszmegállók teljes cseréje szükséges. A település biztonsága miatt szükséges 10 db térfigyelő kamera elhelyezése, központ kiépítése a településen. Jelentős lakosság megtartó hatás érhető el, és munkahelyek maradnának meg a térségben. Közbiztonság javítása.</t>
  </si>
  <si>
    <t>Csépi település központ kialakítása (zöldfelület, sétányok, világító testek kialakítása, parkolók építése), emlékmű és térfigyelő kamerarendszer elhelyezése. A település gyermek, lakosság, és munkahely megtartó erejét növelné a településnek, a gazdaságossági szempontokat is figyelembe véve. Közbiztonság javítása.</t>
  </si>
  <si>
    <t xml:space="preserve">Egy több lábon álló, a hagyományos termesztési módszerekre és állattartásra épülő, valamint a környezetbarát építési módokat előtérbe helyező mintafarm létrehozása. A területen mintagazdaság mellett „passzív ház” jellegű épületek kialakítása, melyeket ki is lehet próbálni egy-egy hétvégére, vagy akár hosszabb időre is.
A mintagazdaság további funkciói: állatsimogató a gyerekek részére; játszópark – családok számára; iskolák, óvodák számára fenntartott kiskertek, ahol a gyerekek megismerkedhetnek egy-egy tanóra/foglalkozás keretében a vetéssel, ültetéssel; népi hagyományokat, kultúrát bemutató kiállítóterek; Gerecse Natúrpark természeti, építészeti és kulturális értékeit bemutató gyűjtemény kialakítása.
</t>
  </si>
  <si>
    <t xml:space="preserve">A településen sokan a mezőgazdaságból tartják fenn családjukat. Nem mellékes, hogy a megművelt föld egész évben elérhető-e a dűlőutakon, mivel néhány nap alatt is hatalmas károkat szenvedhet egy adott növénykultúra. A dűlőutak fejlesztésével elérhetővé válna, hogy egész évben járhatóak legyenek a dűlőutak, minden időszaki munkát a szükséges időben el tudjanak végezni. </t>
  </si>
  <si>
    <t>Dad község egy völgyben fekszik, melyet 5 domb vesz körül. A dombokat a tulajdonosok mezőgazdasági művelés alatt tartják, abban takarmány növényeket termesztenek. Mivel a területekhez vezető földutak környezete nincsen fásítva, ezért a tavaszi, nyári, őszi munkák porzása erősen megterheli a falut. Egy-egy nagyobb szél komoly porfelhőket kavar a földek fölött, többször fordult elő „porvihar”. A földutakat ebből az okból szeretnénk szárazság tűrő, nagyra növő fákkal szegélyezni., valamint a telepítéshez, gondozáshoz szükséges eszközöket beszerezni pályázati forrásból.</t>
  </si>
  <si>
    <t>A községünk közbiztonságának javítása, közterületek, önkormányzati épületek, kereskedelmi egységek védelme.</t>
  </si>
  <si>
    <t xml:space="preserve">28 db térfigyelő kamera telepítése a község legfontosabb területein. Szárliget különösen sürgető lenne ennek a beruházásnak a megvalósítása, ezt a rendőrség is támogatja.
A bekerülési költség 10 millió Ft, melyhez 10%-os önerőt tud biztosítani az önkormányzat.
</t>
  </si>
  <si>
    <t xml:space="preserve">A település közbiztonságának fokozása érdekében térfigyelő kamerarendszer kiépítése. A helyszíni bejárás megtörtént, így a kamerák helyének meghatározása is megtörtént. </t>
  </si>
  <si>
    <t xml:space="preserve">Községünk már több éve küzd a nyári időszakban, családi házas környezetben egyre jobban elszaporodó "besurranásos" tolvajlás ellen. Ebben az időszakban érezhetően „megugrik” településünkön az ilyen formában elkövetett bűncselekmények száma. Sajnos saját erőből eddig nem tudtunk térfigyelő kamerarendszert kiépíteni, melynek segítségével vissza lehetne szorítani ezt a bűnözési formát. Önkormányzatunk eddig is kiemelt figyelmet fordított a közbiztonságra. Hármas együttműködési megállapodásunk van Naszály Község Önkormányzata a Sólyom Polgárőr Egyesület és a Komárom-Esztergom Megyei Rendőrfőkapitányság között. Ezt a megállapodást is településünk közbiztonsága javításának érdekében kötöttük. A Tatai Rendőrkapitánysággal is jó kapcsolatban állunk. Az új közbiztonsági eszközpark kiépítésével reményeink szerint könnyebb, jobb és gyorsabb lenne az esetleges lopások és rablások elkövetőinek felderítése és felelősségre vonása. A megpályázott összegből (a csatolt részletes árajánlat tartalmazza), Kamerákat, objektívokat, a kamera tartozékait, a működésükhöz szükséges hardvereket és szoftvereket szeretnénk megvásárolni. </t>
  </si>
  <si>
    <t>Dunaalmás, Kocs</t>
  </si>
  <si>
    <t>Technológiai innováció fejlesztés megerősítése, üzleti inkubációs ház kialakítása</t>
  </si>
  <si>
    <t xml:space="preserve">Egyre több, főként kisgyermekes család, natúr élelmiszereket fogyasztó, illetve előállító, gyártó, vendéglátóhely elvárása, hogy az étkezési olaj natúr, finomítatlan, hidegen sajtolt és szűrt legyen, kukoricából vagy valamilyen kuriózum olajos magból származzon. Ezek a termékek hosszabb élettartamúak, jobb minőségűek, magasabb vitamintartalmúak, a termelés összetevői jobban megmaradnak, nincs szermaradvány-nehézfémtartalom az extrakcióval kioldott, finomított napraforgó étolajhoz képest. A pályázó versenyelőnye éppen abban rejlik, hogy a fenti típusú olajat, a préselményből előállított lisztet helyi termékként kedvező áron tudja biztosítani. A vállalkozás legfontosabb vevői a Bakonyalja-Kisalföld kapuja akciócsoport településeinek és Komárom városának kereskedelmi egységei, vendéglátóhelyei. A jelenleg előállított olajmennyiség 10% kerül élelmezési célra felhasználásra, 90 % pedig takarmányozásra. A cég szeretne elmozdulni az élelmiszeripari célú hasznosítás felé, 50 %-ra emelve az étolaj arányát. Cél a termelési vertikum készélesítése, új innovatív termékek előállítása. A kukoricacsírán kívül más olajos magvak, mint mák, len, tökmag, szőlőmag továbbá napraforgó hasznosítása olajok és sütőipari céljából liszt előállítására. Tervben van a technológia melléktermékét képező viasz kozmetikai célú hasznosítása is. A tervezett beruházással a saját tulajdonú üzem bővül, speciális kereslet generálására kerül sor, nő a termelési volumen és nő a cég piaci részesedése is. A tervezett fejlesztés keretében a meglévő üzemépület bővítésre kerülne egy új konténerüzem létesítésével, ahol az olajakat, pelleteket, liszteket állítanák elő.   Az előző évi fejlesztéseknek köszönhetően a termelés felfutott, így az alapanyag és késztermék tárolása problémás lett. A tervek között szerepel két  mobil (sátor) tároló kialakítása is külön az élelmiszeripari, külön a takarmány üzletág részére. 
Ha a tároló kapacitás javul tervezik napraforgó préselését is takarmányozási célból. A további tervek között szerepel a szőlőmag préselése is. A szőlőmag beszerzésére már szóbeli megállapodásuk van a neszmélyi HILLTPOP borászattal és több Győr-Moson-Sopron megyei, a pannonhalmi borvidékhez tartozó borászattal. A kuriózum olajos magvak préselése jelenleg csak kísérleti jelleggel folyik. A projekt tárgya az új technológia kifejlesztése és a szükséges gépek beszerzése. A cég a projektet a tulajdonos másik cégével (Hungaromix Kft.) szorosan együttműködve kívánja megvalósítani. A gépeket a Hungaromix Kft fejlesztené ki és gyártaná le.
</t>
  </si>
  <si>
    <t>Kisigmánd-Újpuszta</t>
  </si>
  <si>
    <t>Telephelyfejlesztés</t>
  </si>
  <si>
    <t>Vállalkozói telephely, vállalkozói övezet kialakítása</t>
  </si>
  <si>
    <t>A már betelepült vállalkozások bővülési igényét kielégítendő, a KDOP-1.1.1./A-09-2010-0005 projekt folytatásaként,  a  2800 Tatabánya, Vigadó u. 6. alatti telephely fejlesztésnek III. üteme keretében 1 700 m2 üzemcsarnok bővítés</t>
  </si>
  <si>
    <t>Becom Electronics Kft.  telephelybővítés</t>
  </si>
  <si>
    <t>Tatabánya IPH Kft tulajdonában levő, Környe határán belül található mezőgazdasági terület vásárlása telephelybővítés céjából</t>
  </si>
  <si>
    <t>Ipartelepítés, a termelőkapacitások bővítése jelentős munkahelyteremtéssel és megtartással - Delphi Connection Systems Hungary Kft</t>
  </si>
  <si>
    <t>KEM-1.1.</t>
  </si>
  <si>
    <t>VI-os telep, Temető sor, Diófa utca, Rezeda utca</t>
  </si>
  <si>
    <t>Falu központjában elhelyezett település térkép aktualizálása, felújítása</t>
  </si>
  <si>
    <t>Pilisszentléleken a helyi identitás és kohézió erősítése, ezáltal népességmegtartás megvalósítása</t>
  </si>
  <si>
    <t xml:space="preserve">Mogyorósbányán nemrégiben utca névváltozások történtek, ezért indokolt lenne a régi térkép aktualizálása az új utcanevekkel. 
Mogyorósbányán halad át az országos Kéktúra útvonala, ebből adódóan sokan túráznak a környéken.  A turisták és az ide látogató vendégek tájékoztatása céljából indokolt a falutérkép felújítása és aktualizálása.
</t>
  </si>
  <si>
    <t xml:space="preserve">Pilisszentlélek Esztergomhoz tartozó település, kb 300 lakossal, egyre fogyóban. A településen van egy tájház, amely jelenleg a Magyar Nemzeti Múzeum közérdekű muzeális kiállítóhely besorolású muzeális intézménye. A környéken kiemelkedő jelentőséggel bír a pálos kolostor romja.
A projekt keretében a Szentléleki kultúrtáj széles körben történő megismertetését, a tájház további fejlesztését, infrastruktúra javítását tűztük ki célul, amely által várhatóan nő a helyi identitás tudat, megállítható a népesség fogyása is.
</t>
  </si>
  <si>
    <t>Lovas tér kialakítása</t>
  </si>
  <si>
    <t xml:space="preserve">Városunk lovas múltjának felelevenítése, a lovas hagyományok ápolása kiemelt célunk. Ennek jegyében töltöttük meg 2013-ban élettel a város szívében található műemlék Lovardát és Istálló épületet. A hasznosító tapasztalatai alapján a város lakossága körében nagy az érdeklődés a lovak, a lovaglás iránt, ezért további férőhely bővítésre lesz szükség. A megnövekedett ló létszám és lovagolási igény maga után vonja egy lovas tér kialakítását, ahol a gyakorláson, lovagláson kívül rendezvényeket, versenyeket is lehet tartani. Jelenleg egy fedett pályával rendelkezünk a Lovardában, mely mellé nyitott lovarda, kültéri pálya kialakítása is szükségeltetik. A lovas tér kialakítására legalkalmasabb terület az önkormányzat tulajdonában lévő ún. „Majális-tér” lenne, ahol elférne egy szabvány méretű versenypálya és bemelegítő, gyakorlópálya. A téren ez idáig tartottak évente egy alakalommal lovas versenyt a helyi lovas egyesület szervezésében, de fix pálya esetén rendszeresen tudnának versenyeket szervezni. Ezen funkció kiszolgálásához további létesítményeket is szükséges lenne építeni, illetve felújítani. Építeni kellene lelátót, és a már meglévő rossz műszaki állapotban lévő szomszédos házat fel kellene újítani a lovas eszközök (akadályok stb.) tárolására és ki kell alakítani az egyéb, vendégeket is kiszolgáló létesítményeket (információs pontot, mosdókat, büfét).
A helyi lovas élet fellendítése és a régi lovas hírnevünk újjáélesztése a lovas tér kialakításával újabb lendületet kaphatna.
A lovas tér használatát az általános iskolások kötelező testnevelés óra keretében lovaglási céllal látogathatnák, a középiskolában működő lovas képzés gyakorlati helyéül szolgálhatna és délutánonként a már megindult lovas élet színteréül szolgálhatna.
</t>
  </si>
  <si>
    <t>Egy önkormányzati épületrész (3 db helyiség – 80 m2) komplex külső-belső felújításával hagyományőrző ház kialakítása a helyi értékek összegyűjtésére, bemutatására.</t>
  </si>
  <si>
    <t>Általános Iskola tetőhéjazatának cseréje</t>
  </si>
  <si>
    <t xml:space="preserve">A helyi Zrínyi Ilona Általános Iskola 3 ütemben épült. A legrégebbi szárny 1960-ban. Ennek a résznek a tetején cserép van, amely megrongálódott, beázik, helyenként a faszerkezet is kisebb javításra szorul. A megoldás a héjazat teljes cseréje lenne ezen 450 m2-en.
A héjazat teljes cseréje esetén az épület még hosszú időre alkalmassá válik a célja betöltésére, hiszen ez a szárny is teljesen fel lett újítva a héjazatot kivéve.
</t>
  </si>
  <si>
    <t>Klímaváltozásra való felkészülés Komáromban</t>
  </si>
  <si>
    <t xml:space="preserve"> Klímaváltozáshoz való alkalmazkodás megalapozása, természeti katasztrófák megelőzése, árvizek kártételei elleni védekezés fejlesztése, kataszrófa-kockázat kezelés fejlesztése, a lakosság és az intézményrendszer felkészítése a kataszrófák kezelésére, árvízvédelmi infrastruktúra fejlesztése. -Belvízrendszerek vízvisszatartáson alapuló korszerűsítése
- Csapadékvíz elvezetés fejlesztése
- Öntözőrendszerek kiépítése
- Polgári védelem fejlesztése, lakossági tájékoztatás és tudatosság-fejlesztés feltételeinek megteremtése, a természeti katasztrófák kezeléséhez szükséges humán- és eszközinfrastruktúra bővítése
- jelenlegi egyesített szennyvízrendszer szétválasztása, kiépítése
</t>
  </si>
  <si>
    <t>Általános Iskola felújítása tornateremmel együtt</t>
  </si>
  <si>
    <t xml:space="preserve">Az iskolán csak részleges felújítások történtek évtizedek óta (terem, utcafront, stb.) emiatt a teljes épület felújítása vált szükségessé. (Nyílászárók cseréje, hőszigetelés, energetikai korszerűsítés, tetőfelújítás, vizesblokkok kialakítása, burkolatcserék, belső gépészeti munkák, világítás korszerűsítés, a tornateremben parkettacsere)
Építési tételek: 70 %
Hőszigetelés: 20%
Megújuló energia: 10 %
</t>
  </si>
  <si>
    <t>Tájház kialakítása</t>
  </si>
  <si>
    <t xml:space="preserve">Megüresedett épület megvásárlása tájháznak. Az épület teljes körű felújítása szükséges, valamint az épülethez tartozó pince, csűr és udvar rendbetétele. A tájház gondnoki feladatait a Hagyományőrző klub önkéntesei vállalnák.  </t>
  </si>
  <si>
    <t>Tájház melléképület és pajta építés</t>
  </si>
  <si>
    <t>Szeretnénk bemutatni a sváb élet minden terület, amit az őseink hoztak magukkal. A tájházunk már elkészült és a kiszolgáló épületek is az akkori élet részei voltak.</t>
  </si>
  <si>
    <t xml:space="preserve">A községben nincs egy olyan, autentikus épület, melyben tájház kialakítására lenne lehetőség. Erre 2014-ben, 2015-ben nyílhatna lehetőség. A Német Nemzetiségi Önkormányzat 2007-ben létrehozta a település Helytörténeti Gyűjteményét, mely a Művelődési Ház melletti, kihasználatlan épületben van. Az épület állapota nem a legmegfelelőbb erre, hiszen fűtése nincs, a berendezési tárgyak és a ruháknak ez nem a legjobb helyszín. Az épület részleges felújítását is a Nemzetiségi Önkormányzat végezte el társadalmi munka keretében. 
A tájházként felújításra kerülő épület szintén a Művelődési Ház szomszédságában van, de az utcára néző, az egyetlen még megmaradt parasztház a településen. Felújítást igényelne. Az udvarán kialakítható lenne hagyományos paraszti udvar, épületekkel, használati eszközökkel.
</t>
  </si>
  <si>
    <t>Felkapom/leadom kerékpárkölcsönző hálózat telepítése a Tata és Környéke Turisztikai Egyesület működési területén</t>
  </si>
  <si>
    <t>A Tata és Környéke Turisztikai Egyesület 2011-ben elkészítette a rövid, közép és hosszú távú turisztikai termékfejlesztés irányát meghatározó ún. Pozícionálási és versenyképességi stratégiát. Ebben az aktív turizmus, az ökoturizmus és a kulturális turizmus hármas egységének a fejlesztését határozták meg a kidolgozók. Az esztergomi mintára készülő hálózat a 2014-ben kialakításra került tatai Ökoturisztikai Központ és a Gerecse területén kijelölt kerékpáros túraútvonal-hálózat szolgáltatásainak további fejlesztését célozza meg. A projekt hozzájárul a Gerecse Natúrpark szellemiségéhez igazodó, autómentes közlekedési módok népszerűsítéséhez.</t>
  </si>
  <si>
    <t>Tata, Baj, Dunaalmás, Dunaszentmiklós, Kocs, Naszály, Neszmély, Tardos, Szomód, Vértesszőlős, Vértestolna</t>
  </si>
  <si>
    <t>Kocsitoló Fesztivál lebonyolítása és kapcsolódó programsorozat kialakítása</t>
  </si>
  <si>
    <t>Alapvető szolgáltatások és a falvak megújítása a vidéki térségekben VP-6.2.</t>
  </si>
  <si>
    <t>Rendezési terv módosítás</t>
  </si>
  <si>
    <t>Települési rendezési terv módosítása Bokodon, Bokod települési digitális térkép elkészítése</t>
  </si>
  <si>
    <t>Ászári rendezési terv felülvizsgálata</t>
  </si>
  <si>
    <t>A települési környezet integrált és környezet-tudatos megújítása</t>
  </si>
  <si>
    <t>Bokod Község külterületén az Önkormányzat tulajdonában lévő utak és földek határai igen pontatlanul vannak jelölve, ez sok esetben 10-15 méteres eltéréseket is okoz. Tervezzük, hogy kiméressük az ingatlanok határait, ezzel több évtizedes, folyamatosan magunkkal cipelő problémát tudunk véglegesen megoldani</t>
  </si>
  <si>
    <t xml:space="preserve">Az ipari beruházásokat ösztönző terület felhasználás különös tekintettel a megújuló energiára. A 2007-ben készített rendezési terv fő feladata az önálló község intézményrendszerének, faluközpontjának kialakítása volt.
A meglévő iparterületeken túl, újabb iparterületek kijelölésére nem került sor, a terv továbbra is mezőgazdasági termeléssel számolt. Több szőlőültetvényt, kisebb termőértékű területet aránylag kisebb, gazdaságosan nem művelhető termőterületet.
</t>
  </si>
  <si>
    <t>Informatikai eszközellátottság fejlesztése</t>
  </si>
  <si>
    <t>Bajóti Közös Önkormányzati Hivatal informatikai fejlesztése</t>
  </si>
  <si>
    <t>Tárkányi KÖH Csépi Kirendeltségének eszköz beszerzése</t>
  </si>
  <si>
    <t>Számítógépes hálózatok fejlesztése, szoftvert fejlesztés</t>
  </si>
  <si>
    <t>Infokommunikációs fejlesztés</t>
  </si>
  <si>
    <t>Informatikai technológiai fejlesztés</t>
  </si>
  <si>
    <t>KEMKH Esztergomi Járási Hivatal informatikai eszközeinek fejlesztése</t>
  </si>
  <si>
    <t>Közigazgatás- és Közszolgáltatás- fejlesztés Operatív Program</t>
  </si>
  <si>
    <t xml:space="preserve">Népegészségügyi gyorsreagálás fejlesztése  </t>
  </si>
  <si>
    <t>Önkormányzatunk teleházat, illetve e-Magyarország pontot működtet, amelyek a lakosság szolgálatában állnak ügyeik intézésére (fénymásolás, faxolás, hivatalos levelek írása, stb…) A 2007-évben beszerzett informatikai eszközök és programok jelentősen elavultak, már-már a munkavégzést ellehetetlenítik. Hasonló a helyzet a polgármesteri hivatal 2009-évben beszerzett informatikai eszközeivel is. A megfelelő munkakörülmények, illetve az ügyfelek kiszolgálása érdekében szükséges új számítógépek, operációs rendszerek, irodai programok beszerzése</t>
  </si>
  <si>
    <t xml:space="preserve">A Bajóti Közös önkormányzati Hivatal számítógépeinek átlag életkora kb. 10 év. Az informatikai fejlesztés nélkül sajnálatos módon nem tudjuk vagy igen nagy nehézségek árán, költségesen és igen későn tudjuk beindítani a 2014 január 1-től kötelezően alkalmazandó új könyvelési rendszert, mivel a jelenlegi gépparkunk olyan elavult, hogy az új program zavartalan működését nem teszi lehetővé. A Hivatal jelenleg 2 település működését biztosítja, melyhez elengedhetetlen a két településen található számítógépek egymás közötti folyamatos kapcsolattartása, biztonságos információ áramlása. Akadályokba ütközik a járásról kijáró ügysegéd helyének biztosítása, jelenleg nem tudunk számára számítógépet biztosítani. A kormányhivatal utasítása alapján a Kormányhivatallal szinte már csak e-mail-be kommunikálunk, nagy mennyiségű adatállományok továbbítása szükséges. Az információbiztonságról szóló törvény előírásait is abban az esetben tudjuk maradéktalanul teljesíteni, ha szükséges eszközök, számítógépek beszerzését megvalósítjuk.
Mindezek megvalósítása érdekében számítógépek cseréjére, nyomtatók, szkennelek, szoftverek beszerzésére és két darab nagy kapacitású szerver beszerzésére lenne szükség. 
</t>
  </si>
  <si>
    <t>Bajót, Nagysáp</t>
  </si>
  <si>
    <t>Tárkányi KÖH Csépi Kirendeltségének számítógép munkaállomások, szerver, cseréje, fénymásoló cseréje. Elavult számítógépekkel és rossz fénymásolóval rendelkezünk, így mielőbbi cseréje szükséges, hogy a lakosság igényeit el tudjuk látni. A település gyermek, lakosság, és munkahely megtartó erejét növelné a településnek, a gazdaságossági szempontokat is figyelembe véve.</t>
  </si>
  <si>
    <t xml:space="preserve">Az önkormányzatok és intézményei egyaránt használnak számítógépeket. A számítógéppark eszközei nagyon elavultak, a hardver és szoftvert oldalon egyaránt. Szükséges lenne, hogy a mindennapi munkát kiszolgáló gépek és programok a kor követelményeinek eleget tudjanak tenni. </t>
  </si>
  <si>
    <t>Elektronikus közigazgatás kiépítése, az IKT-hoz való hozzáférés elősegítése, a technológiák használatának és minőségének fokozása, szélessávú infrastruktúra és hálózatok fejlesztése, kamerarendszer kiépítése.</t>
  </si>
  <si>
    <t xml:space="preserve">Kirendeltségünk közelgő felújítása, a fejlesztés tartalma nem terjed ki teljes körűen az ügyfelek tájékoztatását elősegítő, kiegészítő eszközökre. Tehát a csoportos tájékoztatóink során, egyéb rendezvényeinken előnyös lenne, ha a szóban elhangzó információkat képi formában is meg tudnánk jeleníteni. Mindez projektort és laptopot vagy netbookot igényel.   
Az ügyfeleink tájékoztatásának hatékonyságát növelné a mobilitást segítő tablet, melynek révén akár a várakozás időtartamán belül közvetlenül tudnánk információval szolgálni, ez utóbbi eszköz külső munkálataink során is hatékony segítségül szolgálna pl.: fontos információk/támogatások/jogszabályi keretek információinak tárolása, gyors, egyszerű módon történő előhívása révén. 
A kirendeltség épületén belül előnyös lenne WIFI kiépítése, mely az elterjedt okos telefonok révén szintén segíthetné információs és tájékoztatási tevékenységünket.
A fax berendezés cseréje is elkerülhetetlen, és szükség lenne egy multifunkciós készülékre az információs pultban.
A projekt célja tehát: 1 db nagyteljesítményű szkenner, 1 db projektor, 1 db notebook, 1 db 10”-os tablet, 2 db 2TB háttértár vásárlása a projekt adatlap melléklete szerint, 1 db fax, 1 db multifunkciós készülék (fax/szkenner/fénymásoló/nyomtató), továbbá
számítógépes konfiguráció (számítógép/monitor/nyomtató) az engedélyezett létszám erejéig (9 fő) + 1 konciguráció a szkenner és háttértár befogadására, mindezekhez billentyűzet és egér.
A számítógépes konfiguráció esetében a TIOP 321 felújítás magában foglalja az informatikai eszközpark megújítását, tehát az igény ennek függvénye.
</t>
  </si>
  <si>
    <t xml:space="preserve">Az informatikai eszközök mind a törzshivatalban, mind a szakigazgatási szerveknél elavultak, lassítják a munkavégzést, gyakoriak a meghibásodások. A Törzshivatal szervezeti egységei által használt számítástechnikai eszközöket a járások kialakításával párhuzamosan a települési önkormányzatok bocsátották rendelkezésre a már náluk is elavult informatikai állományból.
A projekt célja a járási hivatal valamennyi informatikai eszközének (kivéve a II. Járási Munkaügyi Kirendeltség, melynek informatikai fejlesztésére irányuló projektjavaslatot külön adatlap tartalmazza, továbbá a kormányablakok tekintetében sincs rá szükség) lecserélése újabb, korszerűbb gépekre. 
A multifunkciós eszközök, nyomtatók számának emelése.
A vezetők részére laptop rendelkezésre bocsátása.
Célszerű lenne az informatikai rendszerek között átjárhatóságot biztosítani, amely elősegítené a gyorsabb információszerzést, és a belföldi jogsegélyek egy része is kiválthatóvá válna.
</t>
  </si>
  <si>
    <t>Esztergom, Dorog, Nyergesújfalu</t>
  </si>
  <si>
    <t xml:space="preserve">Jelenleg a Komárom-Esztergom Megyei Kormányhivatal Szociális és Gyámhivatal engedélyezett létszáma 18 fő (ebből 5 fő kormánytisztviselő hivatásos gondnok). Az Integrált Közigazgatási Központban 13 fő kormánytisztviselőnek rendelkezésére áll 11 db asztali számítógép, 1 db laptop (mely a rendszeres helyszíni ellenőrzésekhez szükséges) és 11 db vonalas telefon.
A gyors és hatékony munkavégzéshez elengedetlenül szükséges lenne minden ügyintéző részére saját számítógép, továbbá vonalas telefon biztosítása.
A súlyos mozgáskorlátozott személyek közlekedési kedvezményeivel foglalkozó ügyintéző számára, (aki a hivatal bejáratánál közvetlen egyszemélyes irodában fogadja a nehezen közlekedő ügyfeleket) egy asztali multifunkcionális nyomtató/fénymásoló szükséges, tekintettel arra, hogy az ügyfélfogadás során az ügyfelek által bemutatott iratanyag másolása jelenleg az irodában nem megoldott.
</t>
  </si>
  <si>
    <t>Komárom-Esztergom megye 76 települése</t>
  </si>
  <si>
    <t xml:space="preserve">Ügyfélszolgálati tevékenység javítása érdekében szükséges az intézetek korszerű asztali számítógépekkel történő ellátása. Ezek segítségével hatékonyabbá válik az ügyfelekkel és a területen dolgozó munkatársakkal történő kapcsolattartás és segíti az ügyintézés folyamatát.
Kívánatos az ütemezett és rendkívüli ellenőrzések elvégzéséhez, gyorsreagálási képesség fejlesztéséhez a hatósági jogkörrel rendelkező munkatársak részére jegyzőkönyv felvételéhez, joganyagok kereséséhez, szakmai anyagok és szakmai információs rendszerek eléréséhez, tablet biztosítása. Az eszközök területen történő használatát mobilinternet előfizetéssel, munkahelyen történő használathoz helyi vezeték nélküli hálózat kialakításával javasolt támogatni.
A napi munkavégzést és ezzel a gyorsreagálási képességet támogatva munkatársak által használt számítógépeken korszerű szoftver eszközök használata javasolt, ez a használt operációs rendszer korszerűbbre cserélésével támogatható.
Igénye:
11 db Számítógépes munkaállomás (számítógép, monitor, operációs rendszer és irodai programcsomag),
4 db vezeték nélküli kapcsolatot biztosító access point,
60 db Microsoft Windows XP Professional operációs rendszer cseréje Microsoft Windows 8-ra downgrade lehetőséggel Microsoft Windows 7 Professional operációs rendszerre,
6 db 10” tablet eszköz mobilinternet előfizetéssel.
Munkaidőn kívül:
A Népegészségügyi Szakigazgatási Szerv küldetése a megyei lakosság egészségi állapotának javítása, a közegészségügyi és járványügyi biztonság fenntartása. Ennek érdekében munkaidőn kívüli készenléti szolgálat is működik. A szolgálatot teljesítő hatósági jogkörrel bíró kollégák feladata a szakszerű gyorsreagálás veszélyhelyzetekben, katasztrófahelyzetekben, társhatósági bejelentések során. A készenléti szolgálat kapcsolódik és szerves részét képezi a szakmai irányító által felügyelt készenléti rendszernek.
A feladatok ellátásához szükség van elektronikus kapcsolattartásra mobiltávközlés és elektronikus levelezés szolgáltatáson keresztül, belső szakmai anyagok elérésére. A feladat hatékonyan ellátása olyan eszközt – okos telefont – igényel, mely képes a szolgálathoz kapcsolódó e-mail fiók elérésére, illetve olyan eszközt is, mellyel biztosítható a szakmai munkához szükséges dokumentumok elérése és készítése is, biztonságosan megvalósítható a kapcsolódás a távoli számítógéphez, ugyanakkor meghatározott helyzetekben (katasztrófa) számítógépes munkaállomásként is használható.
A készenléti supervisor feladatokat ellátó megyei tiszti főorvos és a katasztrófavédelmi koordinátor hatékony munkájához szintén biztosítani kell a szakmai anyagok távolról történő elérését, ami mobilinternet eléréssel rendelkező tablet eszközzel biztosítható.
Igénye:
1 db hordozható számítógép mobilinternet előfizetéssel
1 db okos telefon mobiltelefon és mobilinternet előfizetéssel
2 db 10” tablet eszköz mobilinternet előfizetéssel
Munkaidőn belül és kívül:
A szakmai anyagok intézeteken kívüli elérésének biztosítása érdekében szükség van az anyagokat tároló központi eszközre és kapcsolatra – szerverre melyhez kapcsolódva a területen dolgozó vagy készenléti feladatot ellátó munkatársak, az adatvédelmi és adatbiztonsági szempontokat figyelembe véve képesek lesznek belső elektronikus ügyintézést is megvalósítva elérni a munkájukat támogató elektronikus tudástárat.
Igénye:1 db szerver 
</t>
  </si>
  <si>
    <t>A kocsi Vincze Imre Református Általános Iskola épületének komplex, külső és belső felújítása</t>
  </si>
  <si>
    <t xml:space="preserve">Az iskola épületének külső szigetelése. 
A Vincze Imre Református Általános Iskola épülete 1972-ben készült és Kocs község tulajdona. Az önkormányzat 2005-2006 évben magas tetőt épített és kicseréltette a külső nyílászárókat. Az épület külső szigetelése ekkor nem valósult meg. 
Az iskola belső épületgépészeti felújítása.
Az elavult vízvezeték, szennyvízcsatorna és villamos hálózat folyamatosan javításra szorul, ezért elérkezett az idő a teljes cseréjére. Ezzel egyidejűleg az intézmény vizesblokkjait is szeretnénk felújítani. A tantermekben, folyosókon korszerű világító testeket felszerelni.
A fűtési rendszer korszerűsítése.
A jelenlegi gázkazánok alacsony hatásfokkal működnek. A kazánok cseréjével, a rendszer zárttá tételével és termosztatikus radiátorokkal jelentős költség megtakarítást tudnánk elérni.
A tantermek parketta cseréje.
Az elhasználódott, kopott parketták helyett, korszerű és egészséges műpadlót szeretnénk a tantermekben. Ennek eredményeként csökkenteni lehetne a szálló port a termekben és a takarítás is hatékonyabb lenne.
Az iskola külső sportpályáinak felújítása.
A mindennapos testnevelés bevezetése az iskolákban biztonságos, jó állapotú pályákat igényel. 
A külső sportpályák állapota nem felel meg az előírásoknak. A 200 m hosszú salakos futópályát és a kosárlabda pályát szeretnénk műanyag borítással ellátni. A kézilabda pálya aszfaltburkolatának felújítása is szükséges. Ezek mellett megoldatlan a teraszosan elhelyezkedő pályák csapadékvíz elvezetése. Az esővíz földet szállít az alsó futópályára.
Az iskola tornatermének bővítése.
A jelenlegi tornaterem 180 m2alapterületű. Egyszerre csak egy osztály foglalkoztatását teszi lehetővé. Vannak nagyobb létszámú csoportjaink, 28-30 tanulói létszámmal és az ő testnevelés óráik már nehezen vezethetők a zsúfoltság miatt.
Ha lehetséges, akkor bővíteni, ha műszakilag nem kivitelezhető, akkor új, nagyobb tornaterem építését szeretnénk kezdeményezni, öltözőkkel és szertárral.
</t>
  </si>
  <si>
    <t>A Magyary Zoltán hagyaték ápolása</t>
  </si>
  <si>
    <t>Komárom-Esztergom megyei népegészségügyi tájékoztató kiadvány elkészítése</t>
  </si>
  <si>
    <t>Népegészségügyi célú, behívóleveles szűrések (emlőszűrés, méhnyak szűrések) elérhetőségét támogató innováció, széles körű népegészségügyi kommunikáció kiegészítésével</t>
  </si>
  <si>
    <t xml:space="preserve">A tatai születésű Magyary Zoltán, a közigazgatás tudományok nemzetközi hírű képviselője nevéhez számos gyakorlati kezdeményezés fűződik,  mely Tata város  fejlődését szolgálja. Az ő nevéhez fűződik a népfőiskolai képzés elindításai is. 
Magyary Zoltán jelentős hagyatékkal rendelkezik. Jelen projekt keretében kérnénk fel a Magyary Zoltán Népfőiskolai  Társaságot ezen hagyaték ápolására. Egy, a XXI. század követelményeinek megfelelő rendezvénysorozat megvalósítása a célunk, mely hozzájárulna a közigazgatás fejlesztéséhez, valamint Magyary Zoltán üzenetét közvetítené a nagyközönség felé.
</t>
  </si>
  <si>
    <t xml:space="preserve">Szolgáltatás-orientált, a társadalmi csoportok igényeire szabott, ügyfélbarát közigazgatás.
A népegészségügy céljainak, eszközrendszerének megismertetése a megye lakosságával, szervezeteivel. Tájékoztatás a folyó népegészségügyi projektekről, a Népegészségügyi Szakigazgatási Szerv feladatairól, az intézhető ügyek és bejelenthető ügyek típusairól, elérhetőségekről. Tájékoztatás az egészséges táplálkozás, a rendszeres mozgás fontosságáról, a környezettudatos magatartásról, a népegészségügyi szűrésekről, a fertőző betegségek megelőzési lehetőségeiről, a védőoltásokról, utazási higiénés tanácsokról. Tájékoztatás a gyermekeket veszélyeztető szabadidős negatív hatásokról (internet, tv, mobiltelefon, drog), a segítő szervezetek elérhetőségének feltüntetésével. A projekt formája tájékoztató füzet, mely a megye összes háztartása, önkormányzata, oktató-nevelő intézménye, civil szervezete részére kézbesítésre kerül. A kézbesítést széleskörű sajtótájékoztató, média kampány előzi meg. 
A fenntarthatóság pedagógiájának erősítése érdekében kifejtett óvodai és általános iskolai nevelési tevékenységek legjobb példáinak elterjesztése mellett a környezeti nevelés minőségének fejlesztése fontos feladat.
A népegészségügyi szolgálat megelőző tevékenysége keretében fontos feladatnak tartja az oktatásban a fenntartható fejlődés, a környezeti nevelés gyakorlatának megvalósítását és elterjesztését. Ennek megvalósítása érdekében az óvodás és általános iskolás korosztály sajátos, korcsoportjának megfelelő módszerekkel és eszközökkel, valamint élményekre és tapasztalatokra épített tanulási környezet kialakításával olyan környezeti nevelésben tud részesülni, mely hatékony rendszerbe szerveződve biztosítja a kisgyermekkori nevelés eredményességét. Cél, hogy az ismereteket a gyermekek szórakozva, a játékot élvezve sajátítsák el.A környezettudatos neveléshez szükséges tájékoztató anyagok, kérdőívek összeállítása az egészséges táplálkozás, a környezettudatos magatartás (környezetszennyezés hatásai), környezeti hatások (rendkívüli időjárás) témakörökben, illetve a témához kapcsolódó apró ajándékok (toll, notesz, radír, vonalzó, kulcstartó stb.).
Projekt indokoltsága: A projekt távolabbi célja az információátadást követően: kapcsolatépítés, a lakosság egészségi állapotának javítása, a betegségek gyakoriságának megelőzése, szemléletformálás, egészségtudatos magatartás.
</t>
  </si>
  <si>
    <t xml:space="preserve">A népegészségügyi behívóleveles szűrővizsgálatok szükségességét az aktuális népegészségügyi adatok: emlődaganatok, méhnyak daganatok előfordulási arányai igazolják. Az emlő rosszindulatú daganatos megbetegedése a nők leggyakoribb rosszindulatú betegsége Magyarországon is. Évente több mint 5 000 újonnan felfedezett női emlődaganatot diagnosztizálnak és több mint 2 000 nő hal meg ebben a betegségben. Az emlőszűrés célja a női lakosság körében az emlő daganatos betegségeinek kimutatása, lehetőleg korai felismerése röntgenvizsgálattal. A 45-65 év közötti hölgyek kétévente kapnak behívót a népegészségügyi szűrésre, amelyet az 51/1997. (XII. 18.) Népjóléti Miniszteri rendelet 3. számú melléklete ír elő. A társadalom érintett rizikócsoportjaiban (45-65 év közötti hölgyek körében) ezen szolgáltatásokra igény van, ugyanakkor a szolgáltatások elérhetősége közlekedési infrastruktúra szempontjából erősen eltérő, nehezen megoldott.
Mivel „a 2014-2020-as időszak hangsúlyt kíván helyezni a közösségi alapon szerveződő, non-profit szervezetekben rejlő közszolgáltatási és innovációs potenciálra, a képesség fejlesztés politikai eszközökkel történő megerősítésére, valamint innovatív, példaértékű közszolgáltatás szervezési és működési megoldások létrehozásának ösztönzésére”, ezért javasoljuk ezen gondolatok mentén a behívóleveles népegészségügyi szűrővizsgálatok működési megoldások/alternatívák tovább gondolását, fejlesztését.
Fontosnak tartjuk, hogy a megbetegedési adatok javulását célzó innovációhoz és ösztönzéshez megfelelő feltételrendszer jöjjön létre annak érdekében, hogy a már kiépített modellek, módszerek, protokollok valóban költséghatékonyan legyenek képesek működni. 
Az érintett közszolgáltatási területek fejlesztése nélkül ezek a célok eredménytelenek maradnak. 
Megyénk területén a tatabányai Szent Borbála Kórházban működik a Komplex Mammográfiás Központ, ahol az Emlőcentrumba hívják be az érintett 45-65 év közötti hölgyeket szűrésre. Továbbá szerződés alapján, mobil mammográfiás szűrőállomást (továbbiakban: szűrőbuszt) is működtetnek az esztergomi, komáromi és kisbér járások településein. A szűrőbuszon a résztvevők megjelenési arányai jóval magasabbak (50-60% közötti), mint az Emlőcentrumban (25-35% közötti). Célunk a népegészségügyi célú, behívó leveles emlőszűrésekhez forrástámogatás biztosításának megszerzése, annak érdekében, hogy a tatabányai, tatai és oroszlányi járások területén is szűrőbuszt lehessen üzemeltetni/kölcsönözni/vásárolni és fenntartani, mellyel a szűrővizsgálatokon való részvétel fokozása, s ez által az átszűrtség (a megjelenési arány) növelése érhető el.
Háttérigénye: 
- személyi feltételek: szakasszisztens, gépkocsivezető 
- informatikai fejlesztés, iroda felszerelés fejlesztése, eszközpark korszerűsítés,
- kommunikációs eszközök beszerzése (pl. mobil, laptop, stb)
- kompetenciafejlesztés / belső képzések, oktatás/egészségfejlesztés
- disszemináció, 
- szóróanyagok, plakátok, molinók, reprezentációs anyagok előállításának/beszerzésének lehetősége
</t>
  </si>
  <si>
    <t xml:space="preserve">Az alábbi érintett járások 26 települése. </t>
  </si>
  <si>
    <t>A rédei református templom felújítása és korszerűsítése</t>
  </si>
  <si>
    <t xml:space="preserve">A református templom Réde község központjának arculatát meghatározó XIX. századi épület. Réde lakosságának közel kétharmada a református egyházhoz tartozik. A projekt-tervezet részét képezi a templom egyes részeinek felújítása és egészének korszerűsítése. 
1. A templomtető cseréje
A templom hajóját jelenleg elavult, törékeny és rossz esztétikai állapotú eternit palák borítják. Erős szél és viharok idején a palák lehullnak, a tető beázik. Helyenként a gerendázat is rossz állapotban van. A gerendázat pótlása és új cseréptető kialakítása jelent megoldást. A torony lemezborítását az esztétikusabb rézborítással lehet pótolni.
2. Nyílászárók cseréje/Fűtés korszerűsítés
A templom ablakai és bejárati ajtaja nem őrzik megfelelően a hőt. A nyolc elavult konvektor rossz energiahatékonyság mellett nem képes a megfelelő hőmérsékletet biztosítani. A felújítás során a templomot korszerű nyílászárókkal kell ellátni, valamint korszerű, takarékos fűtési rendszer kell kiépíteni.
3. Orgonajavítás
Az egyházközség orgonája 1934-ben készült a ma már ipartörténeti érdekességnek számító pneumatikus rendszerű működtetéssel. A nyolcvanas évektől kezdve nem esett át felújításon így napjainkban teljesen használhatatlanná vált. A orgona teljes felújítása, hangolása szükséges ahhoz, hogy az egyházi éneklés megfelelő szinten valósuljon meg. 
4. Külső tatarozás
A jelenlegi tatarozás kijavítása és színezése szintén időszerű feladattá vált.
5. Belső mázolás
A templom mennyezete a beázások miatt helyenként elszíneződött és megereszkedett. A hibás részek kijavítása és az egész templombelső színezése indokolt.
</t>
  </si>
  <si>
    <t xml:space="preserve">KEMKH 
Esztergomi Járási Hivatal Járási Földhivatalának épület felújítása
</t>
  </si>
  <si>
    <t>A megyei növény- és talajvédelmi szakhatóság szakmai infrastruktúra- és szervezetfejlesztése</t>
  </si>
  <si>
    <t>Tanúsított növényvédelmi gép felülvizsgáló állomás, kijuttatás-technológiai oktató és bemutató infrastruktúra kiépítése</t>
  </si>
  <si>
    <t>A földhivatali épület állagának javítása, hiányzó légkondicionálók pótlása az ügyfélfogadóban.</t>
  </si>
  <si>
    <t>Az Igazgatóság illetékességi területén ellátja az elsődleges termeléssel és a növényi termék ellenőrzéssel kapcsolatos, növényvédelmi, növény-egészségügyi, talajvédelmi, agrárkörnyezet-gazdálkodási, zöldség-gyümölcs, dísznövény, szaporítóanyag és komló minőség-ellenőrzési hatósági, valamint az ökológiai gazdálkodás növény- és talajvédelmi vonatkozású ellenőrzési feladatait és egyéb állami szakfeladatokat. Az Igazgatóság eljárásaiban élelmiszerlánc-felügyeleti szervként és talajvédelmi hatóságként jár el. Annak érdekében, hogy a megyei szervezet az élelmiszerlánc-biztonsági és a környezet-egészségügyi vonatkozású feladatait a mai elvárásoknak megfelelő szinten láthassa el – szolgálva ezzel a tisztességes termelők és piaci szereplők védelmét, elvárásait is – szükséges a szakmai infrastruktúra korszerűsítése valamint a humánerőforrás fejlesztés. Eszközök szintjén prioritás a műszeres diagnosztikai és analitikai, az információ technológiai fejlesztések (hardware, software) elvégzése, laboratóriumi és irodabútor beszerzés, a mezőgazdasági géppark korszerűsítése, mindezekkel a működési hatékonyság növekedés elérése. Kiemelten fontos a humánerőforrás fejlesztés szükségessége (igény: 3-6 fő) már a jelenlegi szinthez képest is (az Igazgatóság létszáma jelenleg 21 fő).</t>
  </si>
  <si>
    <t>A mezőgazdasági termelés, a környezet- valamint az élelmiszerlánc egészének biztonsága szempontjából alapvetően kritikus a termelés során felhasznált agrokemikáliák célszerű, mértékletes és hatékony felhasználása.  Az egyes károsítók ellen alkalmazott készítmények hatékonysága tekintetében a kijuttatás-technika színvonalának alapvető jelentősége van, hiszen a célterületen kívülre vagy nem az optimális fizikai paraméterekkel történő kijuttatás bizonyosan csökkenti az elvárható hatást, termésveszteséget, minőségromlást és többnyire újabb vegyszerfelhasználási kényszert generál, egyben kockázatot és nem szükségszerű terhelést jelent a környezetre, felesleges anyagfelhasználás mellett. A projekt célja - igazodva az EU normáihoz is - olyan gépvizsgáló állomás felállítása, mely el tudja végezni a növényvédő szerek kijuttatására használt berendezések időszakos felülvizsgálatát a tekintetben, hogy azok alkalmasak-e a készítmények kijuttatására, a növényvédelmi tevékenység megfelelő ellátására. A változatos hazai agrártermelési struktúra egyben változatos gépellátottsággal is jellemezhető. Az újonnan forgalomba kerülő gépeknek ugyan típusvizsgálattal rendelkezniük kell, de az időszakos felülvizsgálat elvégzése a következő lépés kell legyen a termelés- és a környezetbiztonság felé, azonban jelenleg ez kiszolgáló infrastruktúra nem áll a gazdálkodók rendelkezésére. A projekt során cél az állomás telephelyi-, eszköz- és humán infrastruktúrájának kiépítése és működésbe helyezése, mely a felülvizsgálati és minősítő funkción túl oktató és bemutató feladatokat is képes ellátni a mezőgazdasági termelők, a közép és a felsőfokú agrárképzésben résztvevő tanulók, hallgatók és oktatók számára. A kialakítandó állomás célhelyszíne a megyei Kormányhivatal Növény- és Talajvédelmi Igazgatósága (2890 Tata, Új u. 17.), melynek közvetlen szomszédságában a Jávorka Sándor Mezőgazdasági és Élelmiszeripari Szakképző Iskola van. Az állomás szervezetileg is illeszthető az Igazgatósághoz.</t>
  </si>
  <si>
    <t>KEMKH Esztergomi Járási Hivatala törzshivatali épületének felújítása</t>
  </si>
  <si>
    <t xml:space="preserve">Az Esztergomi Járási Hivatal Törzshivatala a 2500 Esztergom, Bottyán J. u. 3. szám alatti, volt Vármegyeháza műemlék ingatlanban működik, mely elhanyagolt állapotban van mind a belső, mind a külső állapotát tekintve.
Az épület tulajdonosa Esztergom Város Önkormányzata.
A törzshivatali rész a parkoló két oldalán lévő, a Bottyán J. u. felőli bejárattól nézve, jobb és bal oldali egységből áll.
A jobb oldali egység emeleti részén két helyiség van a Hivatal használatában, melyek belső felújítása 2013. év végén megtörtént. Földszinti részén az okmányiroda üzemel, mely esetében tervezett a Kormányablak kialakítása. Fentiekre tekintettel a jobb oldali egység csak külső felújítást igényelne. 
A bal oldali egységnek jelenleg a földszinti és pinceszinti részét használja a Törzshivatal, azonban az emeleti rész használatba adása tárgyában is folynak a tárgyalások.
A bal oldali egység minden tekintetben felújításra szorul.
</t>
  </si>
  <si>
    <t>HEP aktualizálása és új feladatok meghatározása</t>
  </si>
  <si>
    <t xml:space="preserve">A helyi szerveződések elősegítése a civil szervezetek és az önkormányzat közintézményei, valamint a helyi lakosok közötti kapcsolat erősítése.
Vincellér téren helyi rendezvények megtartásához mobil színpad kialakítása, rendezvénytechnikai eszközök vásárlása.
Sport és edzőpark kialakítása.
</t>
  </si>
  <si>
    <t>Alacsony széndioxid tartalmú gazdaságra való áttérés</t>
  </si>
  <si>
    <t xml:space="preserve">Közel 500 ezer m2 alapterületű ipari park és logisztikai központ infrastrukturális adottságai különösen kiemelve a villamos energia hálózathoz való kapcsolódás technikai adottságait alkalmas a megújuló energia Magyarországon kiemelten fejlesztendő 2 szakterületének egymást kiegészítő működtetésére.
A 3. sz. melléklet tervei műszakilag jelzik a PV napelem elhelyezésének az ipari park területén lévő épületek tetőszerkezetén, 36 ezer m2-en továbbá az ipari park területének barnamezős sík földön elhelyezett megoldási övezetében 37 ezer m2-en összesen minimum 73 ezer m2-nyi napelem elhelyezésére potenciális lehetőséget és műszaki lehetőségeit, valamint a telephelyen meglévő kábelhálózat csatlakozást biztosít az ipari park területén elhelyezkedő 120 KW-os EON villamos energia hálózathoz, amely összességében, mintegy 100 megawatt villamos energia átvételére alkalmas energetikai hálózattal rendelkezik jelenleg 2 db 25 kilovolt amperes transzformátor működésével.
Az ipari park elhelyezkedése, lakott területtől meglévő távolsága valamint a bioenergetika kiserőmű létesítéséhez szükséges egyéb műszaki gazdasági adottságok megléte indokolttá teszi kb. 1 megawattos kiserőmű létesítését. A bioenergetikai Nógrád projekt tapasztalati alapján hasznosíthatók. A kiserőmű output szolgáltatásai sokoldalúan hasznosíthatóak mind az innovációs központnál mind az ipari park egyéb tevékenységek működtetésénél. A kiserőmű létesítésének befektetési összege 1 milliárd forint nagyságrendű a hozzákapcsolódó kiegészítő tevékenységek, szolgáltatások külön elemzés alapján értékelendő. Mind a PV napelem projekt létesítésének mind a bioenergetikai projekt és a hozzákapcsolódó tevékenységek értékelése folyamatban van. A projektek elemzése megközelítő pontossággal akkor válik lehetségessé, amikor az európai uniós tervezési folyamatok eljutnak egy olyan fázisba, amikor az elemzés alapadatai ismerté, publikussá válnak. A térség nyújtotta agrár input termékek (állati és zöld energia) lehetővé teszi bioenergetikai kis erőművek és megújuló energia termelést és a hulladék hő hasznosítást.
A Kis Alföld és a Dél-Szlovákiai agrárgazdasági és ipari integráció felépítését szolgálják, azok az eszközök és adottságok, amelyek az Ipari Park és Logisztikai központban fizikailag, vagy potenciálisan rendelkezésre állnak és elősegítik a több lábon álló klímaváltozáshoz alkalmazkodó agrár- és ipari integráció megerősítését.
</t>
  </si>
  <si>
    <t>Almásfüzitő, Komárom, Komárno, Tatabánya, Edutus Főiskola</t>
  </si>
  <si>
    <t>A Komárom-Esztergom Megyei Kormányhivatal fűtési rendszerének átalakítása, biomassza tüzelőanyag felhasználása érdekében.</t>
  </si>
  <si>
    <t>A projekt célja a KEM Kormányhivatal jelenlegi gáztüzelésű fűtési rendszerének átalakítása annak érdekében, hogy a Kormányhivatal éves  hőigényét megújuló energiaforrás – biomassza – felhasználásával biztosítani lehessen. A beruházás elősegíti a megújuló decentralizált energiatermés megyei kibővítését, ezzel támogatva a fosszilis energiahordozók felhasználásának csökkentését. A környezetvédelmi célokon túl fontos szempont, hogy a tüzelőanyag váltást követően a Kormányhivatal éves energiaköltsége 30 %-kal csökkeni fog.</t>
  </si>
  <si>
    <t>Kortárs csoportvezető képzés gyermekjóléti szolgálatok családgondozói részére</t>
  </si>
  <si>
    <t xml:space="preserve">12-18 éves fiatalokhoz leghatékonyabban a kortársaikon keresztül lehet eljutni, alakítani énképüket, életcélokat kitűzni, aktuális specifikus problémáikat megoldani. A mostani fiatalok érzelmi intelligenciája rendkívül alacsony, érzelmeiket sem tudják kifejezni, kommunikációjuk beszűkült.
 A fiatalkorú drogfogyasztók és bűnelkövetők száma évről évre növekszik, a bűnmegelőzésben és a drog prevencióban kiemelt szerepe van a kortárscsoportnak. A szabadidő hasznos eltöltése illetve a megfelelő kortársminta rendkívül fontos, ebben tudna segíteni egy jól működő kortárscsoport, ahhoz hogy ez megfelelően működjön, szükség van egy jól felkészült témaválasztásra és irányított csoportdinamikára. 
A képzés célja, hogy a résztvevő szakemberek, átfogó ismereteket szerezzenek egy jól működő, segítő kortárscsoport vezetéséhez, irányításához. Megismerkednének a kortársmediációval, segítséget kapnának irányított csoportfoglalkozásokhoz, témaválasztáshoz, konfliktuskezeléshez, érzelmi intelligencia, kommunikáció fejlesztéséhez, érzelmek kifejezéséhez, szükséges ismeretek elsajátításához.
A kortárscsoport foglalkozások keretein belül az érettségihez szükséges 50 óra közösségi munka is megvalósítható lehetne. 
A képzés maga három modulból állna, három különböző napon. Az első modul témája szakmai prevenciós előadások (drog, bűnmegelőzés stb.), a második modul csoportvezetési, irányítói ismeretekre fókuszálna, a harmadik pedig a mediáció/kortársmediáció, konfliktuskezelés, szociálpszichológia, pszichológiai ismereteket adna.
</t>
  </si>
  <si>
    <t xml:space="preserve">Tatabánya
Tata
Komárom
Oroszlány
Esztergom
Dorog
Kisbér
Lábatlan
Bábolna
Ács
Nagyigmánd
Tát
Almásfüzitő
</t>
  </si>
  <si>
    <t>LSH kiserőmű</t>
  </si>
  <si>
    <t>Kecskédi ipari parkban napelemes rendszer telepítése. A napelemes rendszer elsődlegesen az Eon rendszerre termel áramot. Távlati célként szerepel a kistelepülés ipari parkjának és a helyi gazdáknak és esetlegesen a község közterületeinek az ellátása a helyben termelt energiával, de ehhez jelentős kapacitásnövelés szükséges. Addig bemutatóként szolgál</t>
  </si>
  <si>
    <t>Petőfi Sándor Ált. Iskola felújítása</t>
  </si>
  <si>
    <t>Dorogon található általános iskola nagyon rossz állapotban van, így szükséges a teljes belső, tető, illetve az épület hőtechnikai felújítása is.</t>
  </si>
  <si>
    <t>300  000 000</t>
  </si>
  <si>
    <t>Római kori ásatásokhoz kapcsolódó fejlesztés</t>
  </si>
  <si>
    <t>A szőnyi Vásártéren feltárt leletek szélesebb körű bemutatása, bemutató épület építése, kőtár bemutatása.</t>
  </si>
  <si>
    <t>Kis -és középvállalkozások külső finanszírozási helyzetének javítása újszerű pénzügyi eszközök igénybevételével</t>
  </si>
  <si>
    <t>Vállalkozásfejlesztési tevékenységek nagyobb volumenű kiterjesztése
- Térségi szinten kezdeményezett kis- és középvállalkozói hitelkonstrukciók kialakítása
- A helyi KKV-k finanszírozási helyzetének javítása
Vállalkozásfejlesztési Alapítvány közreműködésével
- kamatmentes önrész támogatás
- pályázat útján történő támogatás
- alapítványnak átadott pénzeszközök</t>
  </si>
  <si>
    <t>GINOP-7.1</t>
  </si>
  <si>
    <t>Zrínyi Ilona Ált. Iskola felújítása</t>
  </si>
  <si>
    <t>Zsigmondi Vilmos Gimnázium felújítása</t>
  </si>
  <si>
    <t>TESZI Szent György Központ energiahatékonyságának javítása</t>
  </si>
  <si>
    <t>TISZKK Kereskedelmi, Vendéglátó és Idegenforgalmi Szakközép- és Szakiskolája energiahatékonysági felújítása</t>
  </si>
  <si>
    <t>Kollégium fűtéskorszerűsítés, energiaracionalizálás, korszerű energia felhasználás</t>
  </si>
  <si>
    <t>Tóvárosi lakótelep fűtőmű  korszerűsítése</t>
  </si>
  <si>
    <t>Energiahatékonyság és megújuló energiák a Vértes-Gerecse térségben</t>
  </si>
  <si>
    <t>Szocializmus épített „örökségének” rendbetétele</t>
  </si>
  <si>
    <t xml:space="preserve">Komárom-Esztergom Megyei Kormányhivatal
Közlekedési Felügyelőség 2800 Tatabánya, Réti út 200. alatti Vizsgacentrum épületének külső hőszigetelése.
</t>
  </si>
  <si>
    <t>Kisbéri Munkaügyi Kirendeltség épületének külső-belső felújítása, klímával való ellátása</t>
  </si>
  <si>
    <t>Tatai Munkaügyi Kirendeltség külső hőszigetelése</t>
  </si>
  <si>
    <t xml:space="preserve">Az intézmény által nyújtott szociális szolgáltatás: fogyatékos személyek otthona, ahol 44 súlyosan-halmozottan sérült személy ellátása történik.
Az épület 1997. szeptember 21-én került átadásra, mely mind építészetileg, mind felszerelésében figyelembe veszi a halmozottan sérült emberek speciális szükségleteit.
Felépítése:
A Szent György Központ egy főépületből és négy blokkból áll. A főépületben kap helyet a tornaterem, a tangentor, az uszoda a hozzá tartozó öltözőkkel, a könyvtár és a kiszolgáló helyiségek (konyha, mosoda, varroda, irodák). Teljes alapterülete: 1500 m2
Az egyes blokkok alapterülete 194 m2:
- 2 db egyágyas hálószoba
- 4 db kétágyas hálószoba
- 52 m2 – es nappali
- tálaló -, melegítőkonyha
- rehabilitációs eszközökkel felszerelt fürdőszoba, zuhany, WC
- személyzeti helyiségek: nővérszoba, WC, takarítószertár
Az intézményben az átadás óta, 17 éve nem történt jelentős beruházás, amely megóvta volna az épület állagát, közműveinek, berendezéseinek korszerűsítésére nem került sor.
A felújítás célja:
Az intézmény energiahatékonyságának javítása.
Célunk az energiafelhasználás csökkentése: 
1. Raktározásra használt padlástéri helyiség szigetelése (137 m2)
2. A nyílászárók cseréje korszerű, hőszigetelt nyílászárókra ( 34 db ablak, 2 db bejárati ajtó), külső homlokzat hőszigetelése
3. Az üvegfolyosó felújítása, hőszigetelt ablakok, ajtók beépítésével. (8 + 12 db)
4. Világítás-korszerűsítéssel a villamos energia felhasználás csökkentése.
5. Megújuló energiaforrások felhasználása: napkollektor felszerelése az épületen.
6. Gépek-, a működési hatékonyságot elősegítő eszközök beszerzése. (uszoda gépház korszerűsítése, konyhai és mosodai berendezések cseréje energiahatékonyabbakra )
</t>
  </si>
  <si>
    <t>Az 1976-ban épült, tagolt alaprajzú, rossz energiahatékonyságú épület fűtési rendszerének (kazán, vezetékek, szabályozás) korszerűsítése, napelem rendszer és hővisszanyerős légkezelő rendszer telepítése; homlokzatok, födémek és tetők hőszigetelése 14 cm vastagságban , nyílászárók cseréje; intelligens épületfelügyeleti rendszer telepítése;</t>
  </si>
  <si>
    <t xml:space="preserve">A kollégium földszinti része 1941-ben épült, az emeletráépítés és az oldalépületek 1978-ban épültek. Az épület fűtése korszerűtlen, a szobák belső hőmérséklete nem szabályozható, elavultak a radiátorok, túl nagy a távolság a hő központ és a kollégium épülete között. Nagyon magasak az energia számlák, indokolatlanul magas az energia felhasználás és a környezet szennyezés is nagyobb mérvű. Az épület hagyományos téglaépület, nincs szigetelve, a nyílászárók egyik fele 70 éves, nagy hézagokkal, a fiatalabb nyílászárók is 36 éve készültek, hasonló problémák tapasztalhatóak, valamint a tetőszerkezet is felújításra szorul. A kollégium teljes energiaracionalizálása a fűtés korszerűsítésén kívül, a nyílászárók cseréjével, az épület szigetelésével és a tető felújításával válhat teljessé. Azon is el lehetne gondolkodni, hogy a kollégium meleg víz ellátását megújuló energia felhasználásával oldanánk meg. Az energiaracionalizálás megvalósulásával 20-30 %-kal csökkenhetne a jelenleg igen magas energia számla, 30 millió Ft/év, nem mérhető külön a kollégium felhasználása, így kb. ennek 30 %-a, a kollégium felhasználását terheli. A felhasznált energia is kisebb mértékű lenne. arányosan csökkenne a környezet szennyeződés is. A kollégium korszerűsítése része a vidékfejlesztésnek, hiszen a távollakó, elsősorban vidéken, falun élő fiatalok tanulását segíti. Jelenleg a szabad férőhelyek kihasználását is célul tűztük ki, ezért együttműködési megállapodást kötöttünk a tatai Református Gimnáziummal, mivel nekik nincs kollégiumuk, így fogadni tudjuk a távollakó gimnazistákat is. Azon kívül, hogy a teljes kihasználtságra törekszünk, bekapcsolódunk a tehetséggondozásba és a művészeti nevelésbe is. A projekt keretében szeretnénk kiemelni a felnőttképzés jelentőségét. Nem csupán a nappali képzésből lemorzsolódott fiatalokat tudjuk szakmához juttatni, hanem a másod szakmák megszerzése, illetve a szakmákhoz kapcsolódó továbbképzések szervezése is megtörténik. Különösen nagy jelentősége van a kollégiumnak, hiszen hétvégeken, téli időszakban, szünetekben folyamatosan segíti a vidéken élő, önmagukat képezni akaró emberek tanulását. A mezőgazdasággal, élelmiszer előállítással foglalkozó, vidéken élő emberek számára téli tanfolyamokat, tapasztalatszerzési lehetőségeket tudunk szervezni bentlakásos formában. Nem elhanyagolandó a kötelezően ismétlődő továbbképzések megszervezése sem pl. növényvédelmi, halászati ismeretek. Összefoglalva, a projekt több ütemben valósulhat meg, aminek része:
* tető felújítás,
* épület külső szigetelése,
* külső nyílászárók cseréje,
* fűtésracionalizálás, radiátorok cseréje, szabályozó szelepek felszerelése,
* megújuló energia felhasználása a meleg víz- ellátáshoz,
</t>
  </si>
  <si>
    <t xml:space="preserve">2 db elavult gázkazán, melyek lecserélése szükséges lenne aprítékkal üzemelőre. Ezzel párhuzamosan a panel lakóházak szigetelése.
Jelenleg ez a rendszer 280 lakás fűtését biztosítja.
</t>
  </si>
  <si>
    <t xml:space="preserve">Magyarország vidéki térségeiben a megújuló energiák 30 – 50 km-es körzetben jelentős mennyiségben gazdaságosan felhasználhatók lennének, - és sok helyi munkalehetőséget teremtenének - ha biztosítva lennének a megfelelő feltételek. A Vértes-Gerecse Közösség és az Energiagazdálkodási Tudományos Egyesület közös projektet indított el 2010-ben, mely a térség energiapotenciálját hivatott felmérni. A Vértes-Gerecse Közösséghez tartozó 24 településre szeretnénk kiterjeszteni a programot. 4 településen történtek felmérések kísérleti jelleggel:  (intézmények állapota, gépészete).  
Településeinken megoldandó probléma az intézmények energiafelhasználásának csökkentése, és a lakosság tudatformálása az energiatakarékos fogyasztásra és környezettudatos szemléletre. Előzetes számítások alapján az önkormányzatoknak és a lakosságnak is minimum 20-30%-os megtakarítása lehetne. Néhány kezdeményezés eddig külön-külön, 1-2 településen már megvalósult, de nem egységesen, és nem minden esetben a megfelelő energiapotenciál felhasználásával.
A lakosság körében végzett kérdőíves felmérés eredményeként, valamint az ezzel kapcsolatos szemléletformáló előadások hatására egy-egy településen nő a helyi vásárlók száma. Ez azt jelenti, hogy zöldséget, gyümölcsöt elsősorban őstermelőktől vásárolnak, így csökken a szennyezőanyag kibocsátás azáltal, hogy a vásárlóknak nem kell a városba utazniuk ezekért a termékekért. Tehát a célunk a települések elindítása az önellátó/önfenntartó gazdálkodás útján.
Tervezett tevékenységek:
1. Előadások szervezése a lakosság, helyi termelők és önkormányzatok számára, ahol a megújuló energiákról és azok felhasználásának lehetőségeiről, az önfenntartó település megteremtéséről, valamint a térségi jó példákról és kezdeményezésekről hallhatnak szakértők közreműködésével
2. Önkéntesek bevonása, „települési energia menedzser” akik vállalják, hogy a lakosság körében elvégzik a szükséges felméréseket (kérdőívezés) és közben tájékoztatót is adnak a lakosok számára. 
3. Önkéntes családok bevonása, akik alkalmazzák az energiatakarékossági módszereket, és megfigyelik, hogy egy hónap - negyed év - fél év – egy év tekintetében milyen eredményeket érnek el, ez hogyan befolyásolja életüket, illetve költségvetésüket. Az önkéntesek közé lakossági fogyasztókat és intézményeket is bevonunk, annak érdekében, hogy több szempontból is megvizsgálhassuk, illetve bemutathassuk az elért eredményeket. Az önkéntes programra jelentkezőknek megvizsgáljuk jelenlegi szokásaikat, életkörülményeiket és ezek ismeretében állítunk össze számukra egy tervet, melyet szigorúan be kell tartaniuk, illetve tartatniuk. A vizsgált időszakok lejárta után kiértékeljük az eredményeket és egy személyes riportot is készítünk a programban résztvevőkkel.
4. Rövid ismertető füzet készítése, melyben tippeket olvashatnak, hogy különösebb beruházás nélkül hogyan lehet energiát megtakarítani és mit tehetünk önellátásunk érdekében, a térségi jó példák bemutatása, eredmények bemutatása. Ezt, a nyomtatott példányszámok mellett, a költséghatékonyság érdekében elektronikus formában is elérhetővé tesszük, melyet bárki kinyomtathat saját részre. Felkerül a települési honlapokra, valamint természetesen az Egyesület honlapjára is és e-mailen kiküldésre kerül a programban résztvevők számára.
5, Kis beruházást igénylő, viszont az energia megtakarításban jelentős eredményeket hozó fejlesztésekre adunk javaslatot a lakossági fogyasztók és az intézmények részére is.
6, Kampányfilm készítése
</t>
  </si>
  <si>
    <t>Vértes-Gerecse valamennyi települése</t>
  </si>
  <si>
    <t>Panelépületek energetikai korszerűsítése</t>
  </si>
  <si>
    <t xml:space="preserve">A Komárom-Esztergom Megyei Kormányhivatal
Közlekedési Felügyelőség 2800 Tatabánya, Réti út 200. alatti Vizsgacentrum épülete jelenleg nem rendelkezik külső hőszigeteléssel, ezért a fűtési költségek magasak. A hőszigeteléssel a fűtési költségek jelentős mértékben csökkenthetők lennének. 
</t>
  </si>
  <si>
    <t>Az épület külső hőszigetelése, fűtés korszerűsítése,  az épület klimatizálásának kiépítése</t>
  </si>
  <si>
    <t>Az épület külső hőszigetelése,  az épület klimatizálásának kiépítése</t>
  </si>
  <si>
    <t>Dorogon található középiskola nagyon rossz állapotban van, így szükséges a teljes belső, tető, illetve az épület hőtechnikai felújítása is.</t>
  </si>
  <si>
    <t>A Biatorbágy (bez.) – Tata (kiz.) szakasz része a IV. számú Európai korridornak (22. számú kiemelt TEN-T vonal). A projekt célja a vasúti pálya, a biztosítóberendezés és az egyéb építmények/létesítmények korszerűsítése, további sebesség-felemelések (160 km/h) biztosítása és az EU által előírt interoperabilitás javítása a vonalszakaszon.</t>
  </si>
  <si>
    <t>Városi látnivalók kommunikálása, turisták információval való kiszolgálása</t>
  </si>
  <si>
    <t xml:space="preserve">A teljesség igénye nélkül az alábbi területek fejlesztésére javaslatot teszek.
1. Városi (A4) térképet csinálni, ahol más-más színnel különböző időtartamú utakat jelölünk. Ezek mentén, grafikai úton jelezni milyen látványosságok vannak, jelezni az éttermet, cukrászdát, kávézót, játszóteret és az egyes látványosságokról a rövid magyarázatot megadni QR kóddal, internetes eléréssel.
2.Új útbaigazító táblákat kirakni és korrigálni, pótolni a régieket új információval, QR-kóddal.
3.A város bejáratánál egy turisztikai épület irodát parkolóval kialakítani, ahol szálláskeresés, foglalás, útbaigazítás, programok kiajánlása, parkolási lehetőségek információ átadása megtörténhet a beeső turistáknak. 
4.Városi turisztikai lehetőségek, programok folyamatos karbantartása és bővítése az interneten.
5.Ingyen WI-FI a várhegyen
</t>
  </si>
  <si>
    <t>n.a</t>
  </si>
  <si>
    <t>Turisztikai tájékoztató rendszer fejlesztése a Tata és Környéke Turisztikai Egyesület működési területén</t>
  </si>
  <si>
    <t>A Tata és Környéke Turisztikai Egyesület 2011-ben elkészítette a rövid, közép és hosszú távú turisztikai termékfejlesztés irányát meghatározó ún. Pozícionálási és versenyképességi stratégiát. Ebben az aktív turizmus, az ökoturizmus és a kulturális turizmus hármas egységének a fejlesztését határozták meg a kidolgozók. A turisztikai információk terjesztéséhez, a turisták tájékoztatásához az egyesület 2011-2014 között már elkezdte a komplex tájékoztató-rendszer kiépítését hagyományos (térképes) információs táblák és modern technikai eszközök (érintőképernyős készülékek) telepítésével. A projekt ennek bővítését, továbbfejlesztését (II. ütem) célozza.</t>
  </si>
  <si>
    <t>A Bakonyalja-Kisalföld kapuja, mint turisztikai desztináció fejlesztése</t>
  </si>
  <si>
    <t>Információs pontok a Gerecse Natúrparkban</t>
  </si>
  <si>
    <t>A Vértesi Natúrpark népszerűsítése</t>
  </si>
  <si>
    <t>A Vértesi Natúrpark arculatát meghatározó turisztikai vonzerők fejlesztése</t>
  </si>
  <si>
    <t xml:space="preserve">A Bakonyalja-Kisalföld kapuja Vidékfejlesztési Egyesület a Kisbéri- és a Komáromi kistérségek tagtelepüléseinek – Komárom kivételével – 65 szervezete (önkormányzatok, vállalkozások és civil szervezetek) alapította 2008-ban közös vidékfejlesztési feladatok ellátása, az Európai Mezőgazdasági és Vidékfejlesztési Alap forrásainak elérése és eredményes felhasználása érdekében.
Az egyesület 4 fős, Kisbéren működő munkaszervezete eddigi munkája során az akciócsoport munkaszervezeti feladatainak, valamint a Mezőgazdasági és Vidékfejlesztési Hivatal által delegált kérelem feldolgozási és kezelési feladatok ellátása mellett sok, a közösség érdekében vállalt programot is szervezett, melyek a vidék-, a közösség- és a helyi gazdaság fejlesztését, a térség-marketing erősítését célozzák:
 tájékoztatási, projektgenerálási, tanácsadási tevékenység;
 uniós és hazai pályázati projektötletek kidolgozásának és megvalósítását segítése;
 szakmai konferenciák, képzések szervezése;
 kiadványok készítése és terjesztése.
A 2007-13-as tervezési időszakban a célterület a vendégéjszakák számának alacsony volta – mivel jelenleg főként az egynapos kirándulások célterülete – miatt nem tudott pályázati forrásból önálló turisztikai desztináció menedzsment szervezetet alapítani és egyik környező TDM szervezethez sem kapcsolódni, ugyanakkor jelen fejlesztést követően önálló turisztikai cél- és fogadó területté válhat, mely szoros együttműködéseket alakíthat ki a szomszédos térségi- és a régiós TDM szervezetekkel.
A projekt fő célja a fenntartható és versenyképes turizmus rendszerének kialakítása és működtetése a térségben.
Részcélok:
 új vendégek megnyerése, régi visszacsábítása marketing, PR, kommunikáció, értékesítés-ösztönzés, hálózatépítés által;
 a térségbe érkezett vendégek kiszolgálása, megtartása a teljesítmény, az exkluzivitás, a minőség és a vevői elégedettség biztosítása által.
A projekt a kialakításra kerülő desztináció turisztikai termékeit és egyéb szolgáltatásait egységben, komplex módon kezelő partnerek (önkormányzatok, vállalkozások, szakmai és civil szervezetek) hosszú távú, szervezett együttműködésen alapuló tevékenysége annak érdekében, hogy a turista élményét, illetve a turizmusból származó hatásokat optimalizálják a fenntarthatóság szempontjainak figyelembe vételével.
Érintett főbb turisztikai ágak:
- falusi- és agroturizmus
- vallási turizmus (Mária út)
- aktív turizmus (kerékpározás, túrázás, geocaching, vadászat-horgászat
- kulturális turizmus
Megvalósítandó tevékenységek:
 Infrastruktúrafejlesztés és eszközbeszerzés (önálló turisztikai információs iroda + munkaszervezet önálló irodájának kialakítása, tárgyi feltételek biztosítása)
 Túraútvonalak, tanösvények, bemutató- és pihenőhelyek fejlesztése, kialakítása
 Termékfejlesztés, projektmenedzsment
 Turisztikai információs rendszer működtetése
 Marketing tevékenység
 Szemléletformálás, oktatás, képzés
 Monitoring
 Fogyasztói elégedettség mérése, visszajelzések gyűjtése
</t>
  </si>
  <si>
    <t>A Gerecse Natúrpark 29 település részvételével alakult meg és további néhány település csatlakozása várható. A natúrpark nyújtotta kohéziós erő egyik markáns külső megnyilvánulási formája, kifejezője lehet az, hogy a legtöbb (vagy akár mindegyik) tagtelepülés határában vagy éppen központjában olyan többnyelvű (magyar-angol-német-szlovák), színes, informatív köztéri tábla v. táblarendszer kerül felállításra, amely nemcsak az adott település legfontosabb látnivalóit mutatja be, hanem a Gerecse Natúrpark teljes területébe, a legfontosabb értékekre is rápillantást nyújt. A „klasszikus” köztéri információs tábla mellett valamennyi település határában jelképes natúrpark kapuk is felállításra kerülnének, ezzel is azt szimbolizálva, hogy a natúrpark szerves egészet alkot és hogy a településre érő turista előtt egy újabb kapu enged bepillantást a térség gazdag turisztikai kínálatába. Az egységes megjelenésű, kivitelű köztéri alkotások ugyanakkor magukba foglalnának az adott településre jellemző egyedi arculatot is, ezzel is jelezve, hogy bár ugyanazon natúrpark része, de a történelmi, társadalmi, gazdasági hagyományok alapján mégis kicsit más település az érintett város vagy község.</t>
  </si>
  <si>
    <t>mintegy 30 település</t>
  </si>
  <si>
    <t xml:space="preserve">A Vértesi Natúrpark a Pro Vértes Természetvédelmi Közalapítvány kezdeményezésére 2005. október 27-én jött létre 17 települési önkormányzat és 2 megye (Fejér és Komárom-Esztergom megye) összefogásaként. 
Üzemeltetőként, a Pro Vértes szervezetének legfontosabb célkitűzése a Vértesi Natúrpark és környéke természeti és kultúrtörténeti, kulturális értékeinek védelme, hagyományainak megőrzése és mindezek idegenforgalmi térségfejlesztési szempontú hasznosítása. A természetvédelmi oltalom alatt álló, valamint természetvédelmi szervek tulajdonában, vagyonkezelésében álló területeken természetvédelmi kezelési, természetgazdálkodási, kutatási oktatási, ismeretterjesztési feladatok folytatása. A Vértesi Natúrpark egy stabil alapokon nyugvó szoros együttműködés eredménye, ahol a legfőbb cél a természeti, kulturális örökségünk védelme és megőrzése, úgy hogy még az utánunk jövő nemzedékek is ízelítőt kaphassanak a természetes élőhelyek látványából, a régi korok szelleméből és a természetközeli életből. 
• Ezért szeretnénk egy egységes arculatot, védjegyet kialakítani. 
• Oktatás terén először is szeretnénk egy egységes natúrparki iskola/oktatási hálózatot létrehozni, melynek kezdő lépéseként a natúrparki óvodákban és iskolákban havi rendszerességgel tartunk természetvédelmi előadásokat, foglalkozásokat.(Madárdalos oviprogram, Madárbarát iskolaprogram, Madarak és Fák napi vetélkedősorozat)
• Továbbá szeretnénk megjelenteti a natúrparki és települési monográfiákat egységes szempontok szerint, egységes kivitelben. A monográfiák közül az első kötet, a Bodmér, egy különc falu története című 2014-ben készült el és már folynak az adatgyűjtések a Gánti kötettel kapcsolatban is. (17 rész)
• Folyamatban van a Vértesi Natúrpark természeti és kultúrtörténeti értékeit bemutató ismeretterjesztő film készítése, hiszen évről-évre egyre nagyobb igény mutatkozik a „zöld turizmus” iránt. Napraforgós falusi szálláshelyeinken (Dohányos-ház Pusztai Fogadó, Fogadó az Öreg préshez) panzióinkban és fogadóinkban (Malomerdő Panzió, Hétkúti Wellness Hotel) ismerkedhetnek meg az idelátogatók a vidéki lakosok vendégszeretetével és tapasztalhatják meg a falusi vendéglátás szívélyességét. A helyi gasztronómiai szokások bemutatása mellett, speciális ételekkel, különleges borokkal (Móri Borvidék borai) és pálinkákkal (Csákvári Asszonyfektető, birs, barkócaberkenye, cigánymeggy..stb) várjuk a kulináris élvezetek kedvelőit. A natúrparki települések életében központi szerepet kap a falusi életmód gyakorlása, a helyi portékák készítése. Egyre népszerűbbek és keresettebbek a helyben termelt és előállított termékek (zámolyi kenyér, csákberényi sajtok, mézek, szörpök, Csíkvarsai csípős Csodafalat szürkemarha szalámi, mangalica sonka és szalonna, kézműves termékek, stb.) A gasztronómiai kalandozások mellett az aktív pihenésre vágyók is megtalálják a szabadidő eltöltésének legjobb módjait. A Vértes erdeit bebarangolhatjuk lóháton, (150 km hosszú lovastúra útvonal) tanösvényeinken (Haraszt-hegyi tanösvény, Vidrafű- tanösvény, Pátrácos-tanösvény). Speciális túraútvonalainkon (Országos kék túra útvonal) gyalog és kerékpárral kirándulva pedig megismerkedhetünk természeti értékeinkkel (cserszömörce, keleti gyertyán, István király szegfűje, magyar gurgolya) és műemléki örökségeinkkel (pl. Vértesszentkereszti apátság maradványai, Gesztesi vár, Majki Kamalduli remeteség), de a legnépszerűbb programok közé a pusztabuszos kirándulásainkat sorolhatjuk, Pusztai Állatparkunkban ahol az ősi háziállatokat és a pusztai élővilágot egyaránt megfigyelheti az idelátogató. Boglártanya Erdei Iskolánkban játékos természetismereti és erdei iskolás foglalkozások, gyalogtúrák és kerékpáros kirándulások, madárgyűrűzés, fazekas foglalkozások és vadászati bemutatók színesítik az óvodások és iskolások mindennapjait. Kulturális programjaink (Hosszú téli esték a Geszner-házban előadássorozat, Zenés Nyári Esték a Geszner-házban koncertsorozat), hagyományőrző (Mihály-napi Lovas-és Pásztortalálkozó, Fazekas Nap Csókakői Várjátékok, Csákberényi Rétes fesztivál, Csákberényi Betyárnapok) és nemzetiségi rendezvényeink (Sváb bálok, Vértessomlói Tojásgurítás, Pünkösdi Májfa állítás) pedig felpezsdítik a natúrpark kulturális életét és erősítik a települések közötti összefogást.
Ezeket szeretnénk a filmben bemutatni, úgy hogy a Vértesi Natúrpark mindenki számára elérhető, fogható, érezhető legyen!!
• Szeretnénk a Vértesi Natúrpark térképet bővebb információval, látnivalókkal újból kiadni
• A Vértesi Natúrpark közös honlapot 2006 óta működtetjük, de szeretnénk ezt is felújítani, frissíteni (itt minden natúrparki teleülés leírással, látnivalókkal szolgáltatókkal és vendéglátóhelyekkel, hírekkel, információkkal és sok fotóval szerepel)
• Szeretnénk egy védjegyet kialakítani, mellyel az a célunk, hogy a Vértesi Natúrparkba érkező vendégek számára a natúrparki termék (szalámi, sajt, bor, fazekas termékek…stb) megkülönböztethető, megvásárolható legyen, de akár emléktárgyként is emlékeztesse őket az itt látottakra, az átélt élményekre. A helyi termékek megvásárlásával és lehetőleg pozitív tapasztalatokkal népszerűsíthetik, mind a termelő, mind a Vértesi Natúrpark hírnevét
</t>
  </si>
  <si>
    <t>A Pro Vértes Közalapítvány által kezdeményezett, hazánkban egyedülálló térségi együttműködéssel a Vértesi Natúrpark 17 települési Önkormányzat, (Bodmér, Bokod, Csákberény, Csákvár, Csókakő, Gánt, Mór, Oroszlány, Pátka, Pusztavám, Szár, Szárliget, Tatabánya, Várgesztes, Vértesboglár, Vértessomló és Zámoly) 2 megyei Önkormányzat (Fejér és Komárom-Esztergom megye) összefogásával és alapításával alakult 2005. október 27-én. Üzemeltetőként, a Pro Vértes szervezetének legfontosabb célkitűzése a Vértesi Natúrpark és környéke természeti és kultúrtörténeti, kulturális értékeinek védelme, hagyományainak megőrzése és mindezek idegenforgalmi térségfejlesztési szempontú hasznosítása. A természetvédelmi oltalom alatt álló, valamint természetvédelmi szervek tulajdonában, vagyonkezelésében álló területeken természetvédelmi kezelési, természetgazdálkodási, kutatási oktatási, ismeretterjesztési feladatok folytatása. A Közalapítvány által végzett feladatok között van még a csákvári Látogatóközpont (Geszner-ház) működtetése, amely a pályázatírás-kezelés, adminisztrációs munkák helyszíne mellett információs központként is funkcionál a Natúrparkba érkező látogatók eligazításához. A fent említett tevékenységeknek megfelelően többek között a következő termékek/szolgáltatások jelennek meg a natúrpark kínálatában: kiadványok, honlap, túravezetés, természettudományi kiállítás, kutatási programok koordinációja, oktatás, programok szervezése stb. A jelenlegi tevékenységek a jelen projekt megvalósulása során bővülnek, amely így a termékek/szolgáltatások bővülését is eredményezi. Célunk tehát a Vértesi Natúrpark látogatóbarát turisztikai fejlesztése, turisztikai infrastruktúrájának bővítése. Szeretnénk egy olyan regionális szinten versenyképes turisztikai attrakciót létrehozni és működtetni, amely egyedi értékeket közvetít, továbbá hozzájárul a térség gazdasági fejlődéséhez, a munkalehetőségek bővüléséhez és hosszú távon megőrzi a Natúrpark országos jelentőségű értékeit. Fejleszteni szeretnénk a bemutatóhelyeket, a turisztikai infrastruktúrát (természetjárás, terepkerékpározás, tájékoztató rendszerfejlesztése), a marketinget, nyilvánosságot (kiadványok, honlap, info pontok) és a képzésre (túravezetői tanfolyam) fektetünk hangsúlyt. A fejlesztés 4 irányvonala egymással szorosan összefügg, hiszen az elképzelések szerint a bemutatóhelyeket különböző túraútvonalak, és tanösvények kötnék össze. A turisztikai vonzerőhöz természetesen nem elegendőek a megfelelően kialakított turisztikai létesítmények, mert a turisták térségbe vonzásához a marketing eszközök szakszerű alkalmazása és a megfelelő fórumokon való nyilvánosság is elengedhetetlen. A turisztikai szolgáltatások színvonalát a turisztikai attrakciók mellett meghatározza a vendégek kiszolgálásának a színvonala, melyhez nélkülözhetetlen a szakképzett munkaerő. A projekt megvalósulásával elérhető, hogy különböző korösszetételű és érdeklődési körű csoportok is izgalmas, érdekes, élményteli kikapcsolódást találjanak több napos itt tartózkodásuk során. A programlehetőségek spektruma pedig oly szerteágazó lesz, hogy a speciális igényeket is könnyen kielégíti majd (fogyatékos vagy hátrányos helyzetű stb. csoportok). A projekt megvalósulásával a natúrpark sokkal szélesebb rétegeket tud majd kiszolgálni magasabb színvonalon. Az új beruházások nagy része közvetlenül is jövedelemteremtő lesz, mely szintén alátámasztja a beruházás piacképességét. A 10 legfontosabb intézkedés: 
• 1. A Vértesi Natúrpark külső megjelenése (ovális táblák, útirányjelző nyilak, „natúrparki település” tábla, információs táblák, szimbolikus kapuk felállítása)
• 2. Vonzerőfejlesztés (természetvédelmi, történelmi értékek védelme, települések vonzerejének növelése, helyi védett területek bővítése, vizes élőhelyek gyepterületek rehabilitációja, parkok tájrendezése, Fornapusztai bölényrezervátum kialakítása, meglévő rendezvények fejlesztése)
- 3.Turisztikai infrastruktúra fejlesztése (szálláshelyek, vendéglátóhelyek, bemutatóhelyek fejlesztése, turizmusformák fogadási feltételeinek javítása, bemutatóhelyek létesítése: Csákvár, Vízenergia hasznosító tanösvény építése, Csákvár (Mindszentpusztai épület felújítása oktatási céllal), Csákberény (Merán Fülöp Vadászmúzeum kialakítása), Gánt( Környezetvédelmi, oktatási centrum kialakítása), Oroszlány (Mindszentpusztai turistaház felújítása) Mór (Inkubátor ház kialakítása), Várgesztes (tájház kialakítása), Vértessomló (meglévő épületben tájház berendezése), Zámoly (Csoóri Sándor és Csanády Imre Kossuth-díjas költők szülőházának felújítása, bennük kiállítás, a Magtár épületében múzeum létrehozása, Szép Ilonka faluház) Csákvár, (Kézműves udvar kialakítása) Gánt (vadaspark kiépítése), Oroszlány (őshonos növény- és állatfajok, -fajták bemutatása), Pátka (szabadtéri néprajzi múzeum, benne őshonos magyar háziállatok telepének létrehozása, makettek a natúrparki értékekről, erdei iskola kialakítása), Pusztavám (őshonos magyar háziállatok bemutatása), Tatabánya (Szabadtéri Bányászati Múzeum és Ipari Skanzen, Tulipános-ház, Népház felújítása, kulturális és néprajzi képzések beindítása, fejlesztése), Vértessomló (Kalendárium létesítése), Zámoly (a II. világháború tankcsatájának helyszínén történelmi emlékhely létesítése)
- Bakancsos turizmus fejlesztése
- Kerékpáros turizmus fejlesztése 
- Budapest-Balaton- Velencei-tó Csákvár- Oroszlány- Tatabánya- Tata-Győr kerékpárút fejlesztés
- Székesfehérvár- Bicske kerékpáros túraútvonal kialakítása
- Tatabánya-Környe – Kecskéd oroszlány kerékpárút kiépítése
(kerékpárutak fejlesztése, jelzésfestés, kerékpárkölcsönzők építése, stb.)
- Lovasturizmus fejlesztése
- Borturizmus fejlesztése
- Kulturális turizmus fejlesztése
- Vadászturizmus fejlesztése
- Horgászturizmus fejlesztése
- Vizes sportok fejlesztése, téli sportok fejlesztése
• 4.Településfejlesztés (települési környezet, infrastruktúra javítása, zöldterületek kialakítása, földkábel kiépítése, községi intézmények felújítása, víziközmű hálózat bővítés, felszíni vízelvezetés, hulladék kezelés, út-és járdaépítés, közvilágítás bővítés (ledes rendszer), barnamezős beruházások)
• 5.Környezetvédelmi programok megvalósítása (megújuló energiaforrások hasznosítása, komplex vízrendezés, gyommentesítés)
• 6. Természetgazdálkodási programok megvalósítása
• 7. Oktatás, szemléletformálás, környezeti nevelés (natúrparki iskolahálózat,madárdalos oviprogram, madárbarás iskolaprogram monográfiasorozat)
• 8. Helyi termékek előállítása (védjegy, gyümölcs tájfajták gyűjteménye )
• 9. Vértesi Natúrpark marketingkoncepciójának kidolgozása (arculati kézikönyv, logó, kiadványok, kiállítások, egyenruhák, ajándéktárgyak, ..stb.)
• 10. A fogyatékkal élők esélyegyenlőségének biztosítása
Várható eredmények: 
- keresletelemzésre alapozott kínálat
- turisztikai csomagok kialakítása
- látogatószám emelkedése
- munkaerő-piaci helyzet javulása
- térség gazdasági mutatóinak javulása
- helyi termékek iránti kereslet
- környezeti fenntarthatóság
- esélyegyenlőség megteremtése
A Vértesi Natúrpark egy stabil alapokon nyugvó szoros együttműködés eredménye, ahol a legfőbb cél a természeti, kulturális örökségünk védelme és megőrzése, úgy hogy még az utánunk jövő nemzedékek is ízelítőt kaphassanak a természetes élőhelyek látványából, a régi korok szelleméből és a természetközeli életből. 
Folyamatban van a Vértesi Natúrpark fejlesztési koncepciójának az átdolgozása.</t>
  </si>
  <si>
    <t>Tárkányi Belmajor elkerülő földút zúzottkővel való felújítása</t>
  </si>
  <si>
    <t>A települések és a térség profiljának, valamint a helyi identitás erősítése a kulturális és környezeti örökség megőrzésén keresztül</t>
  </si>
  <si>
    <t xml:space="preserve">A megyében működő három LEADER csoport területén, így az egész megyére kiterjedően célszerű lenne a települések profiljának erősítése érdekében a települések értékeit, hagyományait felkutatni, a már rendelkezésre álló anyagokat összegyűjteni és feldolgozni, mindezt a helyi lakosok bevonásával. Cél, hogy a települések értékei (melyekről sokszor az ott lakók nem is tudnak, illetve számukra az természetes) újra legyenek gondolva, lehetőségként tekintsenek rá az ott élők és új ötleteket, fejlesztéseket generáljanak.
Ehhez legfontosabb eszköz a marketing (kiadvány, térségeket bemutató film, stb.). A közös hagyományokkal rendelkező települések között erősödhet a kapcsolat, együttműködés. Elsősorban a kistelepüléseken működő civil szervezetek, a fiatalok, gyerekek és a helyi aktív lokálpatrióta lakosság bevonása a cél.
Tervezett tevékenységek: 
klubszerű értékfeltáró és megőrző rendezvények, foglalkozások
„tanulmányutak szervezése” a szomszédos településre – Ismerjük meg szomszédainkat! címmel
kiadványok készítése
települést bemutató ppt anyagok és filmek készítése a helyi lakosok, fiatalok bevonásával
a helyi civil szervezeteket, hagyományőrzőket, értékeket bemutató anyagok összeállítása a helyi lakosok, fiatalok, gyerekek bevonásával
település értékeit bemutató kiállítási anyag összeállítása a helyben élők bevonásával
</t>
  </si>
  <si>
    <t>KEM valamennyi települése</t>
  </si>
  <si>
    <t>KEM-3.2.</t>
  </si>
  <si>
    <t>A Tárkányi Belmajor településünk központi helyén fekszik, ahol több gazdasági vállalkozásnak a székhelye található. Így például Az Agrofil2000 KFT (ITT GABONA SZÁRÍTÓ ÉS VETŐMAG CSOMAGOLÓ ÜZEM IS TALÁLHATÓ), AZ EGYETÉRTÉS MEZŐGAZDASÁGI Kft, és a Belmajor sarkán lévő Tehergépkocsi szerelő műhely, stb. akik jelentős forgalmat bonyolítanak le. Ez egyrészt a közlekedés szempontjából a jelenlegi út túlterheltsége miatt balesetveszélyes, másrészt viszont az elkerülő út szilárd burkolattal való ellátásával jelentős gazdaság megtartó és fejlesztő hatás érhető el, és munkahelyek maradnának meg a térségben.</t>
  </si>
  <si>
    <t>Duna menti települések</t>
  </si>
  <si>
    <t>ha nem megy TOP 1.3-BÓL</t>
  </si>
  <si>
    <t xml:space="preserve">A korszerű tanösvények már nem pusztán információs táblák sorát jelentik, egyre több ilyen útvonal táblái tartalmaznak interaktív feladatokat, érdekességeket, sokuk vizsgálódásra, utánanézésre buzdít. Némelyikhez vezetőfüzet, feladatlap, megoldásfüzet, erdei iskolai tananyag is készül, ily módon a tanösvény egy komplex nevelési, szórakoztatási eszköznek tekinthető, mely segítségével fel lehet hívni a figyelmet a település és környékének természeti és kulturális értékeire.
Terveink alapján a körút nyolcas alakban érintené a látnivalókat és állomásokat, melynek metszéspontja a faluközpontban lenne. Az egyik hurok kulturális, helytörténeti jellegű információkat közöl majd, mivel ez érinti majd a legtöbb műemléket, míg a másik hurok a természeti értékekre fókuszál. Mindkét útvonal fog foglalkozni a környezetvédelemmel és a helyi gyógynövény kincseinkkel is. A nagy kör hossza: 9,6 km, amit elsősorban kerékpáros bejárásra fogunk javasolni. A kis kör hossza: 4,6 km, amit inkább gyalogos bejárásra fogunk javasolni.
</t>
  </si>
  <si>
    <t>Lábatlan Duna-parti település, ahol igény mutatkozik a vízi sportok űzésére. A parton tavasztól-őszig kikötnek vízitúrázók is. A projekt keretében Vízitúra Központ kialakításra kerül sor a Duna-parton, melyben helyet kapna vizes blokk és tároló helyiség a vízi sportokhoz szükséges eszközök számára. Az épület környezetében a vízitúrázók részére táborhely és áramvételi lehetőség is kialakításra kerül. A Központ üzemeltetésében az Önkormányzat mellett helyi civil szervezetként a Lábatlani Sirályok Vizisport Egyesület is részt vállal.
 Cél: Vízi sportok iránt érdeklődők számára új kiszolgáló épület létesítése a lábatlani Duna-parton
Indok: Jelentős az igény a vízi sportok űzése iránt, a településen jelenleg mintegy 60 gyermek szervezett keretek között vesz részt kajak-kenu képzésben, évente pedig 10-15 vízitúra csoport kikötésére kerül sor a jelenlegi nomád körülmények között.</t>
  </si>
  <si>
    <t>Határon átnyúló illetékességgel rendelkező TDM létrehozása</t>
  </si>
  <si>
    <t>megye Duna menti települései elsősorban, de egész megye</t>
  </si>
  <si>
    <t>hagyományőrző ház kialakítása Rédén</t>
  </si>
  <si>
    <t>SKHU-2</t>
  </si>
  <si>
    <t>IKOP2</t>
  </si>
  <si>
    <t>SKHU-4</t>
  </si>
  <si>
    <t>A Bakonyalja-Kisalföld kapuja Vidékfejlesztési Egyesület a Kisbéri- és a Komáromi kistérségek tagtelepüléseinek – Komárom kivételével – 65 szervezete (önkormányzatok, vállalkozások és civil szervezetek) alapította 2008-ban közös vidékfejlesztési feladatok ellátása, az Európai Mezőgazdasági és Vidékfejlesztési Alap forrásainak elérése és eredményes felhasználása érdekében.
Az egyesület 4 fős, Kisbéren működő munkaszervezete eddigi munkája során az akciócsoport munkaszervezeti feladatainak, valamint a Mezőgazdasági és Vidékfejlesztési Hivatal által delegált kérelem feldolgozási és kezelési feladatok ellátása mellett sok, a közösség érdekében vállalt programot is szervezett, melyek a vidék-, a közösség- és a helyi gazdaság fejlesztését, a térség-marketing erősítését célozzák:
 tájékoztatási, projektgenerálási, tanácsadási tevékenység;
 uniós és hazai pályázati projektötletek kidolgozásának és megvalósítását segítése;
 szakmai konferenciák, képzések szervezése;
 kiadványok készítése és terjesztése.
A projekt fő célja: naprakész, hiánypótló ismeretek eljuttatása a térségi szereplők számára annak érdekében
- hogy elősegítsük a vidéki tájat felelősen használók, a szakmai és civil szervezetek közötti érdemi párbeszédet és közös munkát,
- hozzájáruljunk a vidékfejlesztési tudáskészlet gyarapodásához.
Jelen projekt keretében megvalósítandó tevékenységek:
Szakmai képzéssorozat szervezése és lebonyolítása a két kistérségben külön, változó helyszíneken
Képzési témakörök:
• Rövid Élelmiszer-ellátási Láncok
• Helyi termékek előállítása
• Helyi Termelői Piacok
• Megújuló energiák hasznosítása
• Szociális szövetkezet létrehozása, működtetése
Célcsoportok:
o az egyesület tagszervezetei és tagjai
o civil szervezetek
o önkormányzatok, önkormányzati társulások
o vállalkozások
o őstermelők
o magánszemélyek
A képzési anyagok publikálása saját honlapunkon (www.bakonyalja-kisalfold-kapuja).
A fejleszteni kívánt tevékenységhez kötődő költségek:
- eszközök (1 db laptop operációs rendszerrel, 1 db projektor vetítővászonnal) beszerzése;
- szervezési és működési kiadások, előadói díjak</t>
  </si>
  <si>
    <t>Projektcsomag érintettség</t>
  </si>
  <si>
    <t>INNOVATÍV ZÖLDGAZDASÁG</t>
  </si>
  <si>
    <t xml:space="preserve"> JÁRMŰIPARI KÖZPONT</t>
  </si>
  <si>
    <t>JÖVŐGAZDASÁG:</t>
  </si>
  <si>
    <t>Informatikai fejlesztések az általános és középfokú oktatási intézményekben Komárom-Esztergom megyében</t>
  </si>
  <si>
    <t>Sportolásra alkalmas kültéri szabadidős létesítmények kialakítása és fejlesztése Komárom-Esztergom megyében</t>
  </si>
  <si>
    <t>Sportolásra alkalmas fedett létesítmények és kiszolgáló létesítményeinek kialakítása és fejlesztése Komárom-Esztergom megyében</t>
  </si>
  <si>
    <t>A természettudományos, felzárkóztató és tehetséggondozó képzések infrastrukturális feltételeinek a megteremtése</t>
  </si>
  <si>
    <t xml:space="preserve">A Klebelsberg Intézményfenntartó Központ fenntartása alatt működő intézmények informatikai fejlesztése (számítógépek, laptopok, multifunkcionális készülékek, szkennerek, projektorok, interaktív táblák, egyéb informatikai és irodai gépek beszerzése) annak érdekében, hogy az intézmények oktatási színvonala megfelelhessen a 21. század követelményeinek. A projekt keretében nemcsak eszközbeszerzés történne, hanem a különféle képzési tematikákhoz igazodó számítógépes termek, laborok kialakítására, fejlesztésére is sor kerülne.  </t>
  </si>
  <si>
    <t>A Klebelsberg Intézményfenntartó Központ fenntartása alatt működő intézmények szabadtéri sportolásra alkalmas infrastruktúrája hiányos illetve leromlott állapotú. A projekt keretében multi-funkciós, több sportág kiszolgálására is alkalmas szabadtéri sportpályák létesülnének, illetve már meglévők újulnának meg.</t>
  </si>
  <si>
    <t xml:space="preserve">A Klebelsberg Intézményfenntartó Központ fenntartása alatt működő intézmények sportolásra alkalmas fedett infrastruktúrája hiányos illetve leromlott állapotú. A projekt keretében multi-funkciós, több sportág kiszolgálására is alkalmas fedett tornaszobák, tornatermek, tornacsarnok létesülnének illetve újulnának meg. </t>
  </si>
  <si>
    <t>A Klebelsberg Intézményfenntartó Központ fenntartása alatt működő intézmények egy sora végez felzárkóztató, tehetséggondozó tevékenységet és végzi természettudományos tárgyak oktatását. A minőségi gyakorlatorientált foglalkozások feltételei ugyanakkor hiányoznak. A projekt keretében a fizika, kémia tárgyak oktatásához, felzárkóztató és tehetséggondozó foglalkozások megtartásához szükséges oktatótermek, laborok tanműhelyek kialakítására kerülne sor.</t>
  </si>
  <si>
    <t>Tarján, Komárom, Gyermely, Szomor, Szárliget, Esztergom</t>
  </si>
  <si>
    <t>Tarján, Komárom, Gyermely, Szomor, Vértessomló, Szárliget, Esztergom, Környe</t>
  </si>
  <si>
    <t>Tarján, Szárliget, Szomor</t>
  </si>
  <si>
    <t>A Klebelsberg Intézményfenntartó Központ fenntartása alatt működő oktatási intézmények egy sora ápol szakmai kapcsolatokat más megyében működő hasonló képzési kínálattal és profillal rendelkező intézménnyel. Számos oktatási intézmény más országbeli intézményekkel is kapcsolatokat ápol, de az sem ritka, hogy testvérvárosok oktatási intézményei követik az együttműködéseket szentesítő falvak és városok példáját és tartalommal töltik meg a nemzetközi kapcsolatokat.</t>
  </si>
  <si>
    <t>A megyehatáron és országhatáron átívelő szakmai kapcsolatok ápolása</t>
  </si>
  <si>
    <t>ÁGAZATI FORRÁSIGÉNY - KOMÁROM-ESZTERGOM MEGYE</t>
  </si>
  <si>
    <t>Kapcsolódó OP Intézkedés</t>
  </si>
  <si>
    <t>Kapcsolódó OP</t>
  </si>
  <si>
    <t>Hazai forrás</t>
  </si>
  <si>
    <t>A projekt keretében sor kerül Nyergesújfalu eterniti városrészében működő szennyvíztisztító kiváltására</t>
  </si>
  <si>
    <t>CESCI KEZDEMÉNYEZTE VÁRJUK A PROJEKTJAVASLATOT</t>
  </si>
  <si>
    <t>Településüzemeltetés</t>
  </si>
  <si>
    <t>Komplex infrastrukturális és szakmai fejlesztés a szakképzés területén.</t>
  </si>
  <si>
    <t>KÖFOP-3.1</t>
  </si>
  <si>
    <t>Gerecse Natúrpark látogatóközpont (országos kéktúra, zarándokhely)</t>
  </si>
  <si>
    <t>Az Országos Kéktúra útvonalán pihenőpark kialakítása, fedett pihenőhellyel, szabadtéri sütésre alkalmas hely kialakítása, padokkal, asztalokkal. Az érintett területen tereprendezés.</t>
  </si>
  <si>
    <t>Esztergom, Párkány</t>
  </si>
  <si>
    <t>Komárom, Komarno</t>
  </si>
  <si>
    <t>GINOP-1.4</t>
  </si>
  <si>
    <t>VIZSGÁLAT/TERVEZÉS: LÁBATLANI VOLT CEMENTSILÓ MEGÚJULÓ ENERGIA PUFFERKÉNT TÖRTÉNŐ HASZNOSÍTÁSA  -emt készítés???</t>
  </si>
  <si>
    <t xml:space="preserve">PONSDANUBII-KÖZÖS VÍZGAZDÁLKODÁSI TERVEZÉSI PROJEKTEK </t>
  </si>
  <si>
    <t>KÖZÖS LIMES PROJEKTEK - LIMES SZÖVETSÉG???</t>
  </si>
  <si>
    <t>KOMÁROMI ERŐDRENDSZER???</t>
  </si>
  <si>
    <t>Neszmély, Dunaradvány</t>
  </si>
  <si>
    <t>ISTER-GRANUM KEZDEMÉNYEZTE - VÁRJUK A PROJEKTET</t>
  </si>
  <si>
    <t>ISTER-GRANUM- ENERGETIKA</t>
  </si>
  <si>
    <t>CESCI: TURISZTIKAI HAJÓZÁS….</t>
  </si>
  <si>
    <t>CESCI KEZDEMÉNYEZTE - VÁRJUK A PROJEKTET</t>
  </si>
  <si>
    <t>VEGYES. KÜLÖNBÖZŐ FORRÁSOK</t>
  </si>
  <si>
    <t xml:space="preserve">A Vértesi Erdő Zrt. központi irodájával szomszédos, 2 részből álló, jelenleg az MNV Zrt. tulajdonában álló, Tatabánya központi részén található hajdani ÁNTSZ épület évek óta lakatlan és őrizetlen, hajléktalanok lakták. A 2040 m2 alapterületű, kétszintes épület tervezett funkciói: turistaház, munkásszállás, bérelhető apartmanok, konferenciaterem, erdészeti kiállítás, könyvtár, a társaság "zöld" boltja, csökkent munkaképességűek foglalkoztatása pl. a Zrt. méhészeti tevékenysége keretében.
</t>
  </si>
  <si>
    <t>társadalmi célú vállalkozás</t>
  </si>
  <si>
    <t>GINOP-6.1???</t>
  </si>
  <si>
    <t>TDM-GINOP 1.4</t>
  </si>
  <si>
    <t>K+I GINOP-2</t>
  </si>
  <si>
    <t>Infokommunikációs fejlesztések GINOP-3.</t>
  </si>
  <si>
    <t>Energia GINOP-4.</t>
  </si>
  <si>
    <t>Foglalkoztatás és képzés GINOP-5.</t>
  </si>
  <si>
    <t>Turizmus GINOP-6.</t>
  </si>
  <si>
    <t>Az önkormányzat a kocsi kocsi készítőinek emlékére 1999 óta rendezi meg a Kocsitoló Fesztivált, amely immár nemzetközi eseménnyé bővült. Olasz, német, felvidéki magyar csapatok is részt vesznek a Tatai Kistérség csapatai mellett a rendezvényen.
A Fesztiválhoz több kísérőrendezvényt is szeretnénk kapcsolni: sportrendezvények, hagyományőrző táborok (néptánc, kovácsok tábora).
A Kocsitoló Fesztivál programkínálatának bővítése, nemzetközi jelleg erősítése a kapcsolódó rendezvényekkel együtt.
Cél: egész nyáron át tartó rendezvénysorozat kialakítása, a környező és határmenti települések lakosságának bevonásával.
A jelenlegi 1000-es napi látogatószámot megduplázni, és évről-évre visszatérő rendezvényeket kialakítani.</t>
  </si>
  <si>
    <t>VP1.1</t>
  </si>
  <si>
    <t>VP1.2</t>
  </si>
  <si>
    <t>VP2.1</t>
  </si>
  <si>
    <t>VP5.1</t>
  </si>
  <si>
    <t>VP6.1</t>
  </si>
  <si>
    <t>VP6.2</t>
  </si>
  <si>
    <t>VP6.3</t>
  </si>
  <si>
    <t>GINOP-1.3</t>
  </si>
  <si>
    <t>Őszi Napfény Idősek Otthona felújítása</t>
  </si>
  <si>
    <t xml:space="preserve">Az intézmény kistérségi beutalási renddel dolgozik. Kistérségünkben a rossz demográfiai mutatók miatt egyre nagyobb az igény az időskorúak szakszerű ellátására. Az intézményt kötelező lifttel ellátni, hogy minden épületszárnyban biztosított legyen az esélyegyenlőség. Ajánlatos a szigetelést elvégezni, hiszen a ’60-as években épült épület csak 30-as falakkal rendelkezik – nagy a hő veszteség.
Növelni kellene a férő helyek számát úgy, hogy egyben csökkentsük a zsúfoltságot, és biztosítsunk a lakóknak és a látogatóknak elkülönített látogatási helyszínt, társalgót, és növeljük a közösségi terek számát. Szükséges energiakorszerűsítés, és alternatív energiák használata. Az intézmény érvényes építési engedéllyel rendelkezik a felújítást illetően, a benyújtott pályázata nyertes, de pénzügyi források híján egyelőre tartalék listán van. Fontosnak tartjuk ezt a fejlesztést, ezért is jeleztük az igényünket.
</t>
  </si>
  <si>
    <t>KÖFOP5</t>
  </si>
  <si>
    <t>Iskola épületének korszerűsítése, bővítése épületenergetikai fejlesztése</t>
  </si>
  <si>
    <t>A projekt célja, hogy korszerűsítő beruházáson keresztül komfortosabb, a fenntartási költségek mérséklésével fenntarthatóbb intézményt hozzunk létre, mely további évtizedekig biztosíthatja a község lakóinak a színvonalas általános iskolai szolgáltatásokhoz való hozzáférését. Az elmúlt években már sor került néhány nyílászáró kicserélésére, de a jövőben tervbe van az épület összes ablakának cseréje. Osztálytermek kialakítása, torna szoba vizes blokk felújítása. Összekötő lépcsőház kialakítása két épület között. Régi és az új épület fűtéskorszerűsítése</t>
  </si>
  <si>
    <t>Tulajdonviszonyok?</t>
  </si>
  <si>
    <t>Lehet, hogy szét kell bontani (tulajdonviszonyok!)</t>
  </si>
  <si>
    <t>Belterületi önkormányzati utak, járdák felújítása, újak kialakítása. Belterületi, települési úthálózati elemek fejlesztése</t>
  </si>
  <si>
    <t>GINOP 6.1- Bejárható Magyarország</t>
  </si>
  <si>
    <t>KEM-4.3</t>
  </si>
  <si>
    <t>EFOP-4.2</t>
  </si>
  <si>
    <t>Tárkány Alsó-Vasdinnye, és Felső-Vasdinnye gazdasági övezetek, lakott külterület ivóvízzel való ellátásának tervezése és kivitelezése</t>
  </si>
  <si>
    <t xml:space="preserve">A Tárkány Alsó-Vasdinnye, és Felső-Vasdinnye gazdasági övezetek, lakott külterület ivóvízzel való ellátásának tervezése és kivitelezése. Közel 150 főt és az állattartó telepeket (4 telep) is el lehet látni egészséges ivóvízzel a projekt keretében.
Jelentős lakosság megtartó és gazdaság fejlesztő hatás érhető el, és munkahelyek maradnának meg a térségben.
</t>
  </si>
  <si>
    <t>Somodor- pusztán egészséges ivóvíz rendszer kiépítése</t>
  </si>
  <si>
    <t xml:space="preserve">Szomor – Somodorpusztán az egészséges ivóvíz biztosítása. Jelenleg a pusztában közel 100 fő él és az ivóvizet egy 300 m mély kútból szivattyúzzák fel, mely egy 40 éves vas csővezetéken jut el a lakásokba. A víznek magas a nitrát szintje, így csecsemők nem fogyaszthatják.  </t>
  </si>
  <si>
    <t>Közlekedési park kialakítása</t>
  </si>
  <si>
    <t xml:space="preserve">Gyermekeink közlekedéssel kapcsolatos szabályokkal történő megismertetése a balesetek elkerülése érdekében kiemelt fontosságú. Már az óvodában elkezdenek ismerkedni a közlekedési táblákkal és az általános iskolában tovább bővítik a közlekedéssel kapcsolatos ismereteiket, azonban kulcsfontosságú az elméleti tudás mellett annak gyakorlatban történő alkalmazása. Egy mai kornak megfelelő közlekedési park kialakítására legalkalmasabb hely az általános iskola mellett lévő önkormányzati tulajdonú ingatlan lenne. Az iskolához közeli fekvése lehetővé tenné, hogy a kisdiákok a kötelező testnevelésóra keretében használják azt. 
A közlekedési park kialakításához tereprendezésre, aszfaltozásra, táblákra és különböző méretű kerékpárokra lenne szükség. A közlekedési park nyitott lenne, így azon a gyerekek tanítási időn kívül is gyakorolhatnának. 
Ha minél több gyermek számára elérhetővé tesszük a közlekedési park használatát és a közlekedési szabályok megtanulását, remélhetőleg csökkeni fog a gyermekeket érő balesetek száma. 
Településünkön 1998-ban készült már egyszer közlekedési park pályázati forrásból az akkori általános iskola udvarán, azonban az a közlekedési park mára már teljesen elhasználódott, elbontásra került. 
</t>
  </si>
  <si>
    <t>LEHET KEHOP SZERINTEM</t>
  </si>
  <si>
    <t>Kocs Község hagyományosan mezőgazdasági település. A község természeti adottságai is ezt a tevékenységi kört erősítik. Azonban a mezőgazdasági tevékenység gépesítésével, a ágazat foglalkoztatotti létszáma jelentősen csökkent. A munkavállalók jelentős része helyben nem, csak a környező, feldolgozóiparral rendelkező településeken találhattak munkát. Az ipari termelés visszaesésével a településen növekedett a munkanélküliség, ezzel együtt a szociális gondoskodásra szorulók száma.
Az önkormányzat a foglalkoztatás javítása érdekében vállalkozói övezet kialakítását tervezi, amelynek jogi alapjait a helyi szabályozási terv elfogadásával már kialakította. Elképzeléseink szerint a település északi határában, a Tata felé vezető út mentén, mezőgazdasági területek kisajátításával és közművesítésével jönne létre egy gazdasági szolgáltató és ipari övezet, amely reményeink szerint a helyi foglalkoztatási problémákra megoldást jelent.</t>
  </si>
  <si>
    <t>ÚJ!!!</t>
  </si>
  <si>
    <t>IKOP-1</t>
  </si>
  <si>
    <t>IKOP-2</t>
  </si>
  <si>
    <t>Esztergom, Sturovo</t>
  </si>
  <si>
    <t>Kesztölc, Leányvár</t>
  </si>
  <si>
    <t>Komárom, Kisigmánd, Nagyigmánd, Ete, Kisbér</t>
  </si>
  <si>
    <t>Szárliget, Tatabánya, Vérteszőlős, Baj, Tata</t>
  </si>
  <si>
    <t>DUNA MENTI STRUKTÚRAVÁLTÁS</t>
  </si>
  <si>
    <t>GINOP -3</t>
  </si>
  <si>
    <t>GINOP-3</t>
  </si>
  <si>
    <t>EFOP-3</t>
  </si>
  <si>
    <t>IKOP-3</t>
  </si>
  <si>
    <t>IKOP-4</t>
  </si>
  <si>
    <t>SKHU-1</t>
  </si>
  <si>
    <t>SKHU-3</t>
  </si>
  <si>
    <t>KIEMELT JÁRMŰIPARI, GÉPIPARI ÉS ELEKTRONIKAI ÖVEZET</t>
  </si>
  <si>
    <t>Dorogi Szent Borbála Kórház fejlesztése</t>
  </si>
  <si>
    <t>Röntgenkészülék cseréje és az ehhez kapcsolódó építési munkálatok</t>
  </si>
  <si>
    <t>Komáromi Selye János Kórház fejlesztése</t>
  </si>
  <si>
    <t>Orvostechnológiai fejlesztés; Egynapos ellátás eszközfejlesztése; Orvosi gép-műszer csere; Általános mobíliák cseréje; Építészeti műszaki felújítások, akadálymentesítés;Egyéb fejlesztések, informatikai és betegirányítási rendszer</t>
  </si>
  <si>
    <t>Vaszary Kolos Kórház fejlesztése</t>
  </si>
  <si>
    <t>Radiológia digitalizálása; Teljes körű anaesthesiológiai és intnezív gép-műszerpark-csere; A központi műtő műtéti eszközeinek, kéziműszereinek cseréje; A központi laboratórium gép-műszer-eszköz-állományának cseréje</t>
  </si>
  <si>
    <t>Esztegom</t>
  </si>
  <si>
    <t>Árpád-házi Szent Erzsébet Szakkórház és Rendelőintézet fejlesztése</t>
  </si>
  <si>
    <t>Orvostechnológiai fejlesztés; Orvosi gép-műszer csere; Ápolási eszközök cseréje; Orvostechnológiai mobíliák cseréje; Kórház technológi eszközök cseréje; Építészeti beruházás - kórház rekonstrukció; Általános mobíliák cseréje; Egyég fejlesztés - informatika és egyéb eszközök</t>
  </si>
  <si>
    <t>Batthyány Kázmér Kórház fejlesztése</t>
  </si>
  <si>
    <t>Orvostechnológiai fejlesztés; Neurorehabilitációs profil fejlesztési igénye; Kóma ellátás technológiai fejlesztése; Eü ellátó renszerek közti kommunikáció fejlesztése; Direkt digitális röntgen felvételi rendszer kialakítása; Építészeti fejlesztések és állagmegóvás; Egyéb fejlesztések; Rehabilitációs park kialakítása; Informatikai rendszerfejlesztés</t>
  </si>
  <si>
    <t>1 600  000 000</t>
  </si>
  <si>
    <t>Víziközmű szolgáltatás fejlesztése</t>
  </si>
  <si>
    <t xml:space="preserve">DUNA STRATÉGIA???
Hamburgi projekt mintájára: vizsgálandó annak lehetősége, hogy vagy Szlovákiában megtermelt vízi energia vagy helyben előállított napenergia melegvizes formában kerüljön tárolásra. Felhasználható az újra hasznosítandó ipari park energiaigényének kielégítésére, továbbá hálózatra termelésre, Duna menti közintézmények és közcélú infrastruktúrák energiaellátására,  stb.  </t>
  </si>
  <si>
    <t>A Tatabánya MJV által meghatározott forrásigény 4 500 000 000 forint volt, a zöld a GYEMSZI szerinti összeg</t>
  </si>
  <si>
    <t>Tata, Baj, Szomód, Kocs, Naszály, Dunaalmás, Dunaszentmiklós, Tardos, Neszmély, Vértestolna</t>
  </si>
  <si>
    <t>Ászár, Kerékteleki Község Önkormányzata</t>
  </si>
  <si>
    <t>A Gesztesi várra a Forster központ adott be a projektet, kérjük azt a fejlesztést leválasztani, csak a Vitányi elemet megtartani!</t>
  </si>
  <si>
    <t>Komárom elkerülő út „nyugati” ágának meghosszanbbítása, az 1-es és a 13-as számú utak között.</t>
  </si>
  <si>
    <t>Az Antens Kft. bábolnai üzletének, energetikai korszerűsítése, nyílászáró csere, külső hőszigetelése</t>
  </si>
  <si>
    <t>Az Sz.P.Sz. KKT Tata, Somogyi B. u. 19-23. alatti épületének külső hőszigetelése, nyílászáró cseréje, energetikai és fűtés korszerűsítése</t>
  </si>
  <si>
    <t>Az Antens Kft ingatlan bérbeadási tevékenységet végez Bábolnán. A cégnek 1 alkalmazottja van.</t>
  </si>
  <si>
    <t>Az Sz.P.Sz. KKT ingatlan bérbeadási tevékenységet végez Tatán, Tárkányban, ahol a térség gazdasági társaságai részére biztosít üzlethelyiségeket, telephelyet. 
A cégnek 1 alkalmazottja van.</t>
  </si>
  <si>
    <t>A Mentor Autószerviz Kft Bábolna, Ácsi úti szervíz épületének villamoshálózat korszerűsítés, energetikai és fűtés korszerűsítése, megújuló energiaforrásokkal, valamint szerviz korszerűsítés új technológiai berendezés beszerzésével</t>
  </si>
  <si>
    <t>Gallatrade Kft. tulajdonában lévő ingatlan külső hőszigetelése és fűtéskorszerűsítése megújuló energiával.
Új üzemcsarnok építése.</t>
  </si>
  <si>
    <t>Az Elsó Kft. (Tatabánya, Cementgyári u. 1.) és Pókos József tulajdonában lévő irodaház és raktárak továbbfejlesztése inkubátorházzá és logisztikai bázissá barnamezős területen</t>
  </si>
  <si>
    <t xml:space="preserve">A Mentor Autószerviz Kft gépjármű javítási és hatósági gépjármű vizsgáztatási tevékenységet végez Bábolnán, saját telephelyén. 
A cégnek jelenleg 5 alkalmazottja van.
</t>
  </si>
  <si>
    <t>1.3.1 Cégünk a volt  Cementgyár  területén  tevékenykedik  20  éve
folyamatosan. A megvásárolt romos épületet felújítottuk, egy légtechnikai termékek gyártásával foglalkozó üzemet hoztunk létre. Ezt az épületet szeretnénk külső szigeteléssel ellátni és a jelenlegi
földgáz üzemű fűtést korszerűsíteni megújuló energia segítségével. A
beruházást az energiaárak változása és a környezettudatosságra
való törekvés indokolja. Ezért fontosnak tartjuk a nap- és a geotermikus
energia igénybevételét.
1.3.2.  Termelésünk és termékskálánk bővítése érdekében szükséges egy
új üzemcsarnok építése is, mely megközelítőleg
800 nm nagyságú lenne.</t>
  </si>
  <si>
    <t>Cégünk a volt cementgyári barnamezős terület régen várt állapot javulása láttán és az követően is jelentősen fejleszteni kívánja tevékenységét. Jelenlegi tevékenységünk só nagy- és kiskereskedelem és ingatlanhasznosítási inkubátorház szerű tevékenység. Átlagosan 11-12 bérlővel, mintegy 20-25 fő összlétszámmal. 
A jelenlegi és a később is végezhető tevékenységek:
  - kereskedelem, webáruház
  - raktározás, komissiózás, szállítás előkészítés
  - csomagolás
  - kisebb gyártás, termelés
  - javító szolgáltatás
Fejlesztési elképzelések:
-  a meglévő épületek felújítása, funkcionálisan  
     célszerűbbé tétele  
  - szenny- és csapadékvíz elvezetés biztonságos
     megoldása
  -  kiegészítő terület vásárlás, esetleg csere
  - 300-400 m2 üzem, raktár építése
  - targonca és tehergépkocsi vásárlása
  - mintegy 8-10 főnyi létszámbővítés a fejlesztés
    során
  - tevékenység bővítése a gazdabolti ellátás  
    irányában
  - internetes kereskedelem fokozása – Web áruház
    kialakítása
A fejlesztést követően a tevékenységünk várhatóan korszerűbb és rentábilisabb lesz, hordozva a további fejlesztés fedezetét.</t>
  </si>
  <si>
    <t>A Klöplicsipke Kft. (Tatabánya, Cementgyári u. 1.) A Kft tulajdonában lévő üzem és raktár továbbfejlesztése korszerű munkahely kialakítása a barnamezős beruházás területen</t>
  </si>
  <si>
    <t>Cégünk a volt cementgyári barnamezős terület régen várt állapot javulása láttán és az követően is jelentősen fejleszteni kívánja tevékenységét. Tevékenységünk klöplicsipke és függöny gyártása. Nagy- és kiskereskedelem és ingatlanhasznosítási. Átlagosan 12-15 fővel dolgoztunk. Jelenleg bérlő foglalkoztatásával mintegy  5-8 fő összlétszámmal. 
A később végezhető tevékenységek:
  - gyártás, termelés,  kereskedelem, web áruház                                                       
  - raktározás, 
  - csomagolás
  Fejlesztési elképzelések:
-  a meglévő épületek felújítása, funkcionálisan  
     célszerűbbé tétele  
  - szenny- és csapadékvíz elvezetés biztonságos
     megoldása
  - tehergépkocsi, kamion parkolási lehetőség 
    kialakítása. 
  - mintegy 12-15 főnyi létszám felvétel a fejlesztés
    során ( ez csak abban az esetben, ha az utcában közvilágítás lesz, mert jelenleg a dolgozók a sötétben elemlámpával közlekednek.)   
  - internetes kereskedelem fokozása – Web áruház
A fejlesztést követően a tevékenységünk várhatóan korszerűbb és rentábilisabb lesz, hordozva a további fejlesztés fedezetét.</t>
  </si>
  <si>
    <t>Szociális helyzetéből adódóan a munkaerőpiacról kiszorult személyek visszavezetése a munkaerőpiacra Komárom-Esztergom megyében</t>
  </si>
  <si>
    <t>Komárom-Esztergom megyéhez tartozó négy városban és  a hozzájuk kapcsolódó településekben élők szociális helyzetükből adódóan a munkaerőpiacról és az álláskeresési nyilvántartásokból kiesett személyek felzárkóztatását tűztük ki célként A célzott személyek előzetes tudásszíntjének ismeretében olyan segítséget nyújtunk számukra - tanulási technikák a , mentori szolgáltatással egybekapcsolt segítséggel, hogy  be tudjanak kapcsolódni OKJ-s szakképzésekbe vagy más szakmai képzésekbe és azt sikeresen végezzék el, s ezzel a munkaerő-piaci nyilvántartási rendszerekbe  vissza tudjuk vezetni őket. A program kapcsán el kívánjuk érni, - szociális helyzetük javításával-,  esélyt kapjanak arra, hogy  munkahelyhez jussanak  vagy    segítsük az önfoglalkozóvá válásukat. Mindezt együttműködve egy felsőoktatási intézménnyel, hol a megfelelő szakember meghatározza a kutatási irányt diákjainak munkánk hatékonyságára.</t>
  </si>
  <si>
    <t>Tatabánya, Tata, Komárom, Kisbér</t>
  </si>
  <si>
    <t>n.a..</t>
  </si>
  <si>
    <t>EFOP-1.1</t>
  </si>
  <si>
    <t>Bajnai Sándor Móric „Ördöglovas” kastély felújítása</t>
  </si>
  <si>
    <t>A Magyar Nemzeti Vagyonkezelő Zrt. kezelésében lévő, kiemelt stratégiai fontosságú kiemelt műemlék a bajnai Sándor Móric kastély. A II. világháború után teljes egészében leromlott épületegyüttesen az elmúlt évtizedekben állagmegóvási építést hajtottak végre rajta. A kastély felújítása nagyban segítené a térségben a munkahelyteremtést, nagyon sok turistát vonzana. Bajna község rendelkezik olyan ötletekkel, amely a fenntartható fenntartást biztosítaná. A felújítás költsége oly nagymértékű, hogy véleményünk szerint csak kiemelt megyei projektként jöhet számba.</t>
  </si>
  <si>
    <t>Bajna</t>
  </si>
  <si>
    <t>Bajna külterületi utak felújítása</t>
  </si>
  <si>
    <t>Bajna község külterületén zártkertek és külterületi földek találhatóak. A helyileg védett pincesor is nehezen megközelíthető. Bajnán nagy kultúrája van a szőlőtermesztésnek és a borkészítésnek, 70 főből álló Borbarát Egyesület gondozza jelenleg önerőből a külterületi utakat. A projekt jelentőségéhez mérten kis ráfordítással igen jelentős eredményt érnénk el az utak lekövezésével és a vízelvezetés megoldásával.</t>
  </si>
  <si>
    <t>Bajna története</t>
  </si>
  <si>
    <t>Bajna község írásos említése 1293-ból való, de településünk az avarkor óta lakott. Településünk határában jelentős ásatások történtek az 1970-es években, amely folytatódik napjainkban a Pázmány Péter Egyetem szervezésében. Kiemelt műemlékeinket is szeretnénk bemutatni, valamint a bajnai viseletet. E kiadvánnyal jelentősen hozzájárulnánk, hogy mind a bajnaiak, mind a környékbeliek megismerhessék történetünket az eredettől napjainkig.</t>
  </si>
  <si>
    <t>Bajna község települési rendezvényei</t>
  </si>
  <si>
    <t>Bajna Község Önkormányzata 2008-ban indította el a „Bajnai Magyar Viselet Ünnepe” ünnepségsorozatot. Rendezvényünkön az össz kárpát-medencei magyarság egy-egy településének viseletét mutattuk be. A többnapos rendezvényünkről igen elismerően szóltak a megjelentek. Rendezvényünket színes népzenei, néprajzi és kézműves vásár kísérte. Bajna község adottsága, a hely szelleme kíváló lehetőség e rendezvény folytatásához és hagyománnyá tételéhez.</t>
  </si>
  <si>
    <t>Bajna Község Önkormányzata minden évben augusztus 20-hoz köthetően rendezi meg az ünnepélyes kenyérszentelést és falunapot. Évről évre célunk, hogy a megyei vagy kistérségi fellépőkkel szórakoztassuk a közönséget. A rendezvényünk helyszíne is az igényességet mutatja, megválogatjuk mind a fellépőket, mind az árusokat, hogy a nemzeti kultúránkhoz méltó legyen a rendezvény.</t>
  </si>
  <si>
    <t>Bajna község falunapja</t>
  </si>
  <si>
    <t>Bajnai belterületi utak, járdák felújítása</t>
  </si>
  <si>
    <t>Bajna község közigazgatási területén a község útjai igen elhasználtak. Legtöbbjüket 1988-90-ben aszfaltozták. A közművek építése mind a csatorna, mind a telefon, mind a szennyvíz gyakorta az út vagy járda felbontásával valósult meg. Közel 30 éve a felújításra nem volt forrás. A felújított utak, járdák használatával jelentősen javul a biztonságos közlekedés és megoldódna a földrajzi környezetből adódó problémás csapadékvíz-elvezetés.</t>
  </si>
  <si>
    <t>Bajnai közigazgatási területén játszótér építése</t>
  </si>
  <si>
    <t xml:space="preserve">Bajna község közigazgatási területén több játszótér kialakítására alkalmas terület is van. Jelenleg azonban az 1980-as évekből származott „levetett” játszótéri eszközök vannak, amelyek nem felel meg a normáknak. Játszótér építésével nő a község lakosságmegtartó ereje és ezáltal közösségi tereket is hozunk létre. A megépülő játszótéren nemcsak játékokat, hanem a kreativitást szolgáló eszközöket is elhelyeznénk. </t>
  </si>
  <si>
    <t>Dunai árvédelmi fejlesztések</t>
  </si>
  <si>
    <r>
      <t xml:space="preserve">Vízügy által benyújtott projekt: </t>
    </r>
    <r>
      <rPr>
        <sz val="8"/>
        <color theme="3" tint="0.39997558519241921"/>
        <rFont val="Cambria"/>
        <family val="1"/>
        <charset val="238"/>
        <scheme val="major"/>
      </rPr>
      <t>kék kiemeléssel</t>
    </r>
  </si>
  <si>
    <t>Dunai árvízvédelmi fejlesztések összesen:</t>
  </si>
  <si>
    <t>Mór-Oroszlány-Tatabánya (M1 ap.) közötti kapcsolat javítása és Tatabánya-Tata közös elkerülő út</t>
  </si>
  <si>
    <t xml:space="preserve"> 812. sz. főút (81. főút Mór - M1 ap Tatabánya) fejlesztése, az 1. sz. főút új nyomvonalra helyezése Tatabánya-Tata között</t>
  </si>
  <si>
    <t>Bokod, Oroszlány, Tatabánya, Környe, Tata</t>
  </si>
  <si>
    <r>
      <t>Önkormányzat által benyújtott Duna árvízvédelmi fejlesztések:</t>
    </r>
    <r>
      <rPr>
        <sz val="8"/>
        <color rgb="FF00B050"/>
        <rFont val="Cambria"/>
        <family val="1"/>
        <charset val="238"/>
        <scheme val="major"/>
      </rPr>
      <t xml:space="preserve"> zöld</t>
    </r>
  </si>
  <si>
    <t>A Dunai árvízvédelemhez nem kapcsolódó vízgazdálkodási projektek összege:</t>
  </si>
  <si>
    <t>Észak-dunántúli Vízügyi Igazgatóság által benyújtott összes projekt  összege:</t>
  </si>
  <si>
    <t>ÉDUVIZIG-ből a nem dunai árvízhez és nem vízbázisvédelemhez kapcsolódó</t>
  </si>
  <si>
    <t>Önkormányzatok által benyújtott Dunai árvízi projektek</t>
  </si>
  <si>
    <t>Önkormányzatok által benyújtott nem Dunai árvízi projektek</t>
  </si>
  <si>
    <t>Által-ér Szövetség projektje</t>
  </si>
  <si>
    <t>Ez nem része az Által-ér projektnek??</t>
  </si>
  <si>
    <t>CEF</t>
  </si>
  <si>
    <t>81. sz. főút 52+412 – 57+270 kmsz. között burkolatmegerősítés (2x1)</t>
  </si>
  <si>
    <t>Kisbér – Ászár elkerülő (2x1)</t>
  </si>
  <si>
    <t>KEM-1.3</t>
  </si>
  <si>
    <t>Rákosrendező - Esztergom villamosítás, biztosítóberendezés</t>
  </si>
  <si>
    <t>Budapest - Esztergom II/B ütem (kiegészítő fejlesztések)</t>
  </si>
  <si>
    <t>Az Önkormányzati Szociális Szolgálat intézményegységeként működik az Idősek Átmeneti Otthona, melynek épülete 15 éve nem esett át felújításon, eredetileg irodaépületként funkcionált.
A lakószobák többsége 4 ágyas, ami megnehezíti az idős emberek mindennapjait. Az otthonba való költözés az ellátottak számára egy nehéz élethelyzet. El kell tudni fogadniuk azt a tényt, hogy nem képesek saját maguk ellátására (vagy csak korlátozott módon), hogy segítségre szorulnak. Az idős emberek alapvetően nehezen alkalmazkodnak, rosszul tűrik a változásokat. A beköltözés egy olyan változás az életükben, ami stresszt okoz számukra. Az Idősek Átmeneti Otthonában ezt a stresszt próbálják oldani azzal, hogy az intézményt minél otthonosabbá teszik. A beköltöző időseknek intim szférájukat 3 idegen emberrel kell megosztaniuk, így a projekt célja az intimitás biztosítása és a zsúfoltság csökkentése. Az ÁNTSZ állásfoglalása alátámasztja, hogy a beruházás a fürdők kialakítása nélkül nem oldható meg, emiatt viszont csak épületbővítéssel kezelhető a férőhelyszám fenntartása. 
Az épületben energetikailag semmilyen felújítás nem történt, a régi óvodaépület részben alkalmas az ellátás biztosítására, kevés a fürdőszoba és azok szobáktól távol helyezkednek el, a folyosók és a szobák hőmérséklete eltérő, télen ez betegséghez vezet.
Az épületben nem történtek energetikai korszerűsítések, pazarlóan működik, a burkolatok elhasználódtak.
Az épület részben akadálymentes, ráadásul a kerekesszékeket a folyosókon kell tárolni helyhiány miatt.
Kevés a közösségi tér, helyiség az intézményben, ez további konfliktusforrás.
A projekt keretében 15 db kétágyas szoba kerül kialakításra, melyekhez 9 fürdőszoba kapcsolódik. Az épület teljes mértékben akadálymentessé válik, és új intézményegységgé bővül. 30 férőhely újul meg és 19 fő munkakörülményei javulnak. Az épület hőszigetelése és fűtéskorszerűsítése megvalósul. Megvalósul a teljes tetőszerkezet cseréje, hőszigetelése.</t>
  </si>
  <si>
    <t>Magyar Közút Nonprofit Zrt. Projektjei</t>
  </si>
  <si>
    <t>1117 Esztergom-Kertváros - Esztergom összekötő út</t>
  </si>
  <si>
    <t>8119 Velence-Csákvár-Tata összekötő út</t>
  </si>
  <si>
    <t>8135 Tatabánya-Kisbér összekötő út</t>
  </si>
  <si>
    <t>1119 Tát-Tarján-Tatabánya összekötő út</t>
  </si>
  <si>
    <t>8218 Kisbér-Veszprémvarsány összekötő út</t>
  </si>
  <si>
    <t>8136 Tata-Győr összekötő út</t>
  </si>
  <si>
    <t>8153 Ács összekötő út</t>
  </si>
  <si>
    <t>8151 Ács-Bábolna összekötő út</t>
  </si>
  <si>
    <t>81128 Várgesztes bekötőút</t>
  </si>
  <si>
    <t>8109 Tatabánya összekötő út</t>
  </si>
  <si>
    <t>11136 Dunaszentmiklós bekötőút</t>
  </si>
  <si>
    <t>8139 Tata-Komárom (Szőny) összekötő út</t>
  </si>
  <si>
    <t>Teljes hossz: 15,023 km</t>
  </si>
  <si>
    <t>Teljes hossz: 2,953 km</t>
  </si>
  <si>
    <t>Teljes hossz: 3,833 km</t>
  </si>
  <si>
    <t>Teljes hossz: 1,851 km</t>
  </si>
  <si>
    <t>Teljes hossz: 28,088 km</t>
  </si>
  <si>
    <t>Környe; Kömlőd; Dad; Császár; Vérteskethely</t>
  </si>
  <si>
    <t>Teljes hossz: 2,988 km</t>
  </si>
  <si>
    <t>Teljes hossz: 12,193 km</t>
  </si>
  <si>
    <t>Teljes hossz: 12,102 km</t>
  </si>
  <si>
    <t>Kisbér; Bakonyszombathely; Bakonybánk</t>
  </si>
  <si>
    <t>Teljes hossz: 18,838 km</t>
  </si>
  <si>
    <t>Tata; Kocs</t>
  </si>
  <si>
    <t>Teljes hossz: 1,213 km</t>
  </si>
  <si>
    <t>Teljes hossz: 6,294 km</t>
  </si>
  <si>
    <t>Teljes hossz: 9,300 km</t>
  </si>
  <si>
    <t>Környe; Vértessomló; Várgesztes</t>
  </si>
  <si>
    <t>Teljes hossz: 0,940 km</t>
  </si>
  <si>
    <t>Teljes hossz: 7,540 km</t>
  </si>
  <si>
    <t>Szomód; Dunaszentmiklós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</si>
</sst>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F_t_-;\-* #,##0.00\ _F_t_-;_-* &quot;-&quot;??\ _F_t_-;_-@_-"/>
    <numFmt numFmtId="164" formatCode="_-* #,##0\ _F_t_-;\-* #,##0\ _F_t_-;_-* &quot;-&quot;??\ _F_t_-;_-@_-"/>
    <numFmt numFmtId="165" formatCode="#,##0_ ;\-#,##0\ "/>
    <numFmt numFmtId="166" formatCode="#,##0\ _F_t"/>
  </numFmts>
  <fonts count="36" x14ac:knownFonts="1">
    <font>
      <sz val="11"/>
      <color theme="1"/>
      <name val="Calibri"/>
      <family val="2"/>
      <charset val="238"/>
      <scheme val="minor"/>
    </font>
    <font>
      <sz val="11"/>
      <color theme="1"/>
      <name val="Calibri"/>
      <family val="2"/>
      <charset val="238"/>
      <scheme val="minor"/>
    </font>
    <font>
      <sz val="8"/>
      <color theme="1"/>
      <name val="Cambria"/>
      <family val="1"/>
      <charset val="238"/>
      <scheme val="major"/>
    </font>
    <font>
      <sz val="8"/>
      <color rgb="FF0070C0"/>
      <name val="Cambria"/>
      <family val="1"/>
      <charset val="238"/>
      <scheme val="major"/>
    </font>
    <font>
      <sz val="8"/>
      <name val="Cambria"/>
      <family val="1"/>
      <charset val="238"/>
      <scheme val="major"/>
    </font>
    <font>
      <sz val="9"/>
      <color indexed="81"/>
      <name val="Tahoma"/>
      <family val="2"/>
      <charset val="238"/>
    </font>
    <font>
      <b/>
      <sz val="8"/>
      <color theme="0"/>
      <name val="Cambria"/>
      <family val="1"/>
      <charset val="238"/>
      <scheme val="major"/>
    </font>
    <font>
      <b/>
      <sz val="10"/>
      <name val="Cambria"/>
      <family val="1"/>
      <charset val="238"/>
      <scheme val="major"/>
    </font>
    <font>
      <sz val="8"/>
      <color rgb="FFFF0000"/>
      <name val="Cambria"/>
      <family val="1"/>
      <charset val="238"/>
      <scheme val="major"/>
    </font>
    <font>
      <b/>
      <sz val="10"/>
      <name val="Calibri"/>
      <family val="2"/>
      <charset val="238"/>
    </font>
    <font>
      <b/>
      <sz val="9"/>
      <name val="Cambria"/>
      <family val="1"/>
      <charset val="238"/>
      <scheme val="major"/>
    </font>
    <font>
      <sz val="20"/>
      <color theme="1"/>
      <name val="Calibri"/>
      <family val="2"/>
      <charset val="238"/>
      <scheme val="minor"/>
    </font>
    <font>
      <sz val="10"/>
      <color theme="1"/>
      <name val="Calibri"/>
      <family val="2"/>
      <charset val="238"/>
      <scheme val="minor"/>
    </font>
    <font>
      <sz val="8"/>
      <color theme="3" tint="0.39997558519241921"/>
      <name val="Cambria"/>
      <family val="1"/>
      <charset val="238"/>
      <scheme val="major"/>
    </font>
    <font>
      <b/>
      <sz val="18"/>
      <name val="Calibri"/>
      <family val="2"/>
      <charset val="238"/>
      <scheme val="minor"/>
    </font>
    <font>
      <b/>
      <sz val="12"/>
      <name val="Calibri"/>
      <family val="2"/>
      <charset val="238"/>
    </font>
    <font>
      <i/>
      <sz val="14"/>
      <name val="Calibri"/>
      <family val="2"/>
      <charset val="238"/>
      <scheme val="minor"/>
    </font>
    <font>
      <sz val="9"/>
      <color theme="1"/>
      <name val="Calibri"/>
      <family val="2"/>
      <charset val="238"/>
      <scheme val="minor"/>
    </font>
    <font>
      <sz val="9"/>
      <color theme="0"/>
      <name val="Cambria"/>
      <family val="1"/>
      <charset val="238"/>
      <scheme val="major"/>
    </font>
    <font>
      <b/>
      <sz val="9"/>
      <color theme="1"/>
      <name val="Calibri"/>
      <family val="2"/>
      <charset val="238"/>
      <scheme val="minor"/>
    </font>
    <font>
      <b/>
      <sz val="9"/>
      <color theme="1"/>
      <name val="Cambria"/>
      <family val="1"/>
      <charset val="238"/>
      <scheme val="major"/>
    </font>
    <font>
      <b/>
      <sz val="9"/>
      <color rgb="FFFF3F3F"/>
      <name val="Cambria"/>
      <family val="1"/>
      <charset val="238"/>
      <scheme val="major"/>
    </font>
    <font>
      <sz val="10"/>
      <color rgb="FF000000"/>
      <name val="Arial"/>
      <family val="2"/>
      <charset val="238"/>
    </font>
    <font>
      <sz val="11"/>
      <color indexed="8"/>
      <name val="Calibri"/>
      <family val="2"/>
      <charset val="238"/>
    </font>
    <font>
      <u/>
      <sz val="11"/>
      <color theme="10"/>
      <name val="Calibri"/>
      <family val="2"/>
      <charset val="238"/>
    </font>
    <font>
      <b/>
      <sz val="11"/>
      <name val="Calibri"/>
      <family val="2"/>
      <charset val="238"/>
      <scheme val="minor"/>
    </font>
    <font>
      <sz val="11"/>
      <color rgb="FF3F3F76"/>
      <name val="Calibri"/>
      <family val="2"/>
      <charset val="238"/>
      <scheme val="minor"/>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i/>
      <sz val="11"/>
      <color rgb="FFFF0000"/>
      <name val="Calibri"/>
      <family val="2"/>
      <scheme val="minor"/>
    </font>
    <font>
      <b/>
      <i/>
      <sz val="14"/>
      <name val="Calibri"/>
      <family val="2"/>
      <charset val="238"/>
      <scheme val="minor"/>
    </font>
    <font>
      <sz val="8"/>
      <color rgb="FFFF3F3F"/>
      <name val="Cambria"/>
      <family val="1"/>
      <charset val="238"/>
      <scheme val="major"/>
    </font>
    <font>
      <sz val="8"/>
      <color rgb="FF00B050"/>
      <name val="Cambria"/>
      <family val="1"/>
      <charset val="238"/>
      <scheme val="major"/>
    </font>
    <font>
      <b/>
      <sz val="9"/>
      <color rgb="FF00B0F0"/>
      <name val="Cambria"/>
      <family val="1"/>
      <charset val="238"/>
      <scheme val="major"/>
    </font>
    <font>
      <b/>
      <sz val="9"/>
      <color rgb="FF00B050"/>
      <name val="Cambria"/>
      <family val="1"/>
      <charset val="238"/>
      <scheme val="major"/>
    </font>
  </fonts>
  <fills count="27">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92D050"/>
        <bgColor indexed="64"/>
      </patternFill>
    </fill>
    <fill>
      <patternFill patternType="solid">
        <fgColor theme="2" tint="-0.499984740745262"/>
        <bgColor indexed="64"/>
      </patternFill>
    </fill>
    <fill>
      <patternFill patternType="solid">
        <fgColor rgb="FFC0DBEE"/>
        <bgColor indexed="64"/>
      </patternFill>
    </fill>
    <fill>
      <patternFill patternType="solid">
        <fgColor rgb="FFD5C2D8"/>
        <bgColor indexed="64"/>
      </patternFill>
    </fill>
    <fill>
      <patternFill patternType="solid">
        <fgColor rgb="FFE8DEEA"/>
        <bgColor indexed="64"/>
      </patternFill>
    </fill>
    <fill>
      <patternFill patternType="solid">
        <fgColor rgb="FFDBEAF5"/>
        <bgColor indexed="64"/>
      </patternFill>
    </fill>
    <fill>
      <patternFill patternType="solid">
        <fgColor theme="7" tint="0.79998168889431442"/>
        <bgColor indexed="64"/>
      </patternFill>
    </fill>
    <fill>
      <patternFill patternType="solid">
        <fgColor rgb="FFFFCC99"/>
      </patternFill>
    </fill>
    <fill>
      <patternFill patternType="solid">
        <fgColor theme="7" tint="0.59999389629810485"/>
        <bgColor indexed="64"/>
      </patternFill>
    </fill>
    <fill>
      <patternFill patternType="solid">
        <fgColor theme="8" tint="0.79998168889431442"/>
        <bgColor indexed="64"/>
      </patternFill>
    </fill>
    <fill>
      <patternFill patternType="solid">
        <fgColor rgb="FF00B0F0"/>
        <bgColor indexed="64"/>
      </patternFill>
    </fill>
    <fill>
      <patternFill patternType="solid">
        <fgColor theme="4" tint="0.59999389629810485"/>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style="thin">
        <color theme="0" tint="-0.499984740745262"/>
      </left>
      <right style="medium">
        <color indexed="64"/>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double">
        <color indexed="64"/>
      </bottom>
      <diagonal/>
    </border>
    <border>
      <left style="thin">
        <color theme="0" tint="-0.499984740745262"/>
      </left>
      <right style="thin">
        <color theme="0" tint="-0.499984740745262"/>
      </right>
      <top style="thin">
        <color theme="0" tint="-0.499984740745262"/>
      </top>
      <bottom style="double">
        <color indexed="64"/>
      </bottom>
      <diagonal/>
    </border>
    <border>
      <left style="thin">
        <color theme="0" tint="-0.499984740745262"/>
      </left>
      <right style="medium">
        <color indexed="64"/>
      </right>
      <top style="thin">
        <color theme="0" tint="-0.499984740745262"/>
      </top>
      <bottom style="double">
        <color indexed="64"/>
      </bottom>
      <diagonal/>
    </border>
    <border>
      <left/>
      <right style="medium">
        <color indexed="64"/>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double">
        <color indexed="64"/>
      </top>
      <bottom style="thin">
        <color theme="0" tint="-0.499984740745262"/>
      </bottom>
      <diagonal/>
    </border>
    <border>
      <left/>
      <right/>
      <top style="double">
        <color indexed="64"/>
      </top>
      <bottom style="thin">
        <color theme="0" tint="-0.499984740745262"/>
      </bottom>
      <diagonal/>
    </border>
    <border>
      <left/>
      <right style="medium">
        <color indexed="64"/>
      </right>
      <top style="double">
        <color indexed="64"/>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rgb="FF7F7F7F"/>
      </left>
      <right style="thin">
        <color rgb="FF7F7F7F"/>
      </right>
      <top style="thin">
        <color rgb="FF7F7F7F"/>
      </top>
      <bottom style="thin">
        <color rgb="FF7F7F7F"/>
      </bottom>
      <diagonal/>
    </border>
    <border>
      <left/>
      <right style="medium">
        <color indexed="64"/>
      </right>
      <top style="thin">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rgb="FF7F7F7F"/>
      </left>
      <right style="thin">
        <color rgb="FF7F7F7F"/>
      </right>
      <top style="thin">
        <color rgb="FF7F7F7F"/>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double">
        <color indexed="64"/>
      </bottom>
      <diagonal/>
    </border>
    <border>
      <left style="thin">
        <color theme="0" tint="-0.499984740745262"/>
      </left>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2" fillId="0" borderId="0"/>
    <xf numFmtId="43" fontId="23" fillId="0" borderId="0" applyFont="0" applyFill="0" applyBorder="0" applyAlignment="0" applyProtection="0"/>
    <xf numFmtId="0" fontId="24" fillId="0" borderId="0" applyNumberFormat="0" applyFill="0" applyBorder="0" applyAlignment="0" applyProtection="0">
      <alignment vertical="top"/>
      <protection locked="0"/>
    </xf>
    <xf numFmtId="0" fontId="26" fillId="22" borderId="35" applyNumberFormat="0" applyAlignment="0" applyProtection="0"/>
  </cellStyleXfs>
  <cellXfs count="318">
    <xf numFmtId="0" fontId="0" fillId="0" borderId="0" xfId="0"/>
    <xf numFmtId="0" fontId="4" fillId="0" borderId="0" xfId="0" applyFont="1" applyAlignment="1" applyProtection="1">
      <alignment wrapText="1"/>
    </xf>
    <xf numFmtId="0" fontId="6" fillId="6" borderId="1" xfId="0" applyFont="1" applyFill="1" applyBorder="1" applyAlignment="1" applyProtection="1">
      <alignment horizontal="center" vertical="center" wrapText="1"/>
    </xf>
    <xf numFmtId="0" fontId="0" fillId="0" borderId="0" xfId="0" applyAlignment="1">
      <alignment horizontal="right"/>
    </xf>
    <xf numFmtId="0" fontId="4" fillId="0" borderId="3" xfId="0" applyFont="1" applyBorder="1" applyAlignment="1" applyProtection="1">
      <alignment wrapText="1"/>
      <protection locked="0"/>
    </xf>
    <xf numFmtId="0" fontId="2" fillId="0" borderId="3" xfId="0" applyFont="1" applyBorder="1" applyAlignment="1"/>
    <xf numFmtId="0" fontId="2" fillId="0" borderId="3" xfId="0" applyFont="1" applyBorder="1"/>
    <xf numFmtId="0" fontId="4" fillId="0" borderId="0" xfId="0" applyFont="1" applyFill="1" applyAlignment="1" applyProtection="1">
      <alignment wrapText="1"/>
      <protection locked="0"/>
    </xf>
    <xf numFmtId="0" fontId="4" fillId="11" borderId="3" xfId="0" applyFont="1" applyFill="1" applyBorder="1" applyAlignment="1" applyProtection="1">
      <alignment wrapText="1"/>
      <protection locked="0"/>
    </xf>
    <xf numFmtId="0" fontId="4" fillId="0" borderId="3" xfId="0" applyFont="1" applyFill="1" applyBorder="1" applyAlignment="1" applyProtection="1">
      <alignment vertical="center" wrapText="1"/>
      <protection locked="0"/>
    </xf>
    <xf numFmtId="0" fontId="4" fillId="0" borderId="7" xfId="0" applyFont="1" applyBorder="1" applyAlignment="1" applyProtection="1">
      <alignment wrapText="1"/>
      <protection locked="0"/>
    </xf>
    <xf numFmtId="3" fontId="4" fillId="0" borderId="8" xfId="0" applyNumberFormat="1" applyFont="1" applyBorder="1" applyAlignment="1" applyProtection="1">
      <alignment wrapText="1"/>
      <protection locked="0"/>
    </xf>
    <xf numFmtId="0" fontId="4" fillId="0" borderId="18" xfId="0" applyFont="1" applyBorder="1" applyAlignment="1" applyProtection="1">
      <alignment wrapText="1"/>
      <protection locked="0"/>
    </xf>
    <xf numFmtId="0" fontId="16" fillId="0" borderId="19" xfId="0" applyFont="1" applyBorder="1" applyAlignment="1" applyProtection="1">
      <alignment vertical="center" wrapText="1"/>
      <protection locked="0"/>
    </xf>
    <xf numFmtId="0" fontId="4" fillId="0" borderId="19" xfId="0" applyFont="1" applyBorder="1" applyAlignment="1" applyProtection="1">
      <alignment wrapText="1"/>
      <protection locked="0"/>
    </xf>
    <xf numFmtId="3" fontId="2" fillId="0" borderId="8" xfId="0" applyNumberFormat="1" applyFont="1" applyFill="1" applyBorder="1" applyAlignment="1">
      <alignment horizontal="right"/>
    </xf>
    <xf numFmtId="49" fontId="6" fillId="6" borderId="1" xfId="0" applyNumberFormat="1" applyFont="1" applyFill="1" applyBorder="1" applyAlignment="1" applyProtection="1">
      <alignment horizontal="center" vertical="center" wrapText="1"/>
    </xf>
    <xf numFmtId="165" fontId="20" fillId="11" borderId="2" xfId="1" applyNumberFormat="1" applyFont="1" applyFill="1" applyBorder="1"/>
    <xf numFmtId="0" fontId="17" fillId="0" borderId="0" xfId="0" applyFont="1" applyFill="1" applyBorder="1" applyAlignment="1">
      <alignment horizontal="right"/>
    </xf>
    <xf numFmtId="0" fontId="0" fillId="0" borderId="0" xfId="0" applyBorder="1"/>
    <xf numFmtId="1" fontId="18" fillId="0" borderId="0" xfId="2" applyNumberFormat="1" applyFont="1" applyFill="1" applyBorder="1" applyAlignment="1">
      <alignment horizontal="center" vertical="center" wrapText="1"/>
    </xf>
    <xf numFmtId="164" fontId="20" fillId="10" borderId="2" xfId="1" applyNumberFormat="1" applyFont="1" applyFill="1" applyBorder="1" applyAlignment="1">
      <alignment vertical="center" wrapText="1"/>
    </xf>
    <xf numFmtId="164" fontId="21" fillId="10" borderId="2" xfId="1" applyNumberFormat="1" applyFont="1" applyFill="1" applyBorder="1" applyAlignment="1">
      <alignment vertical="center" wrapText="1"/>
    </xf>
    <xf numFmtId="165" fontId="21" fillId="11" borderId="2" xfId="1" applyNumberFormat="1" applyFont="1" applyFill="1" applyBorder="1"/>
    <xf numFmtId="3" fontId="7" fillId="5" borderId="20" xfId="0" applyNumberFormat="1" applyFont="1" applyFill="1" applyBorder="1" applyAlignment="1" applyProtection="1">
      <alignment wrapText="1"/>
      <protection locked="0"/>
    </xf>
    <xf numFmtId="165" fontId="21" fillId="12" borderId="2" xfId="1" applyNumberFormat="1" applyFont="1" applyFill="1" applyBorder="1"/>
    <xf numFmtId="0" fontId="4" fillId="0" borderId="3" xfId="0" applyFont="1" applyFill="1" applyBorder="1" applyAlignment="1" applyProtection="1">
      <protection locked="0"/>
    </xf>
    <xf numFmtId="0" fontId="4" fillId="0" borderId="9" xfId="0" applyFont="1" applyBorder="1" applyAlignment="1" applyProtection="1">
      <alignment wrapText="1"/>
      <protection locked="0"/>
    </xf>
    <xf numFmtId="0" fontId="4" fillId="0" borderId="3" xfId="0" applyFont="1" applyBorder="1" applyAlignment="1" applyProtection="1">
      <protection locked="0"/>
    </xf>
    <xf numFmtId="3" fontId="4" fillId="0" borderId="21" xfId="0" applyNumberFormat="1" applyFont="1" applyBorder="1" applyAlignment="1" applyProtection="1">
      <alignment horizontal="right" wrapText="1"/>
      <protection locked="0"/>
    </xf>
    <xf numFmtId="0" fontId="4" fillId="17" borderId="3" xfId="0" applyFont="1" applyFill="1" applyBorder="1" applyAlignment="1" applyProtection="1">
      <protection locked="0"/>
    </xf>
    <xf numFmtId="0" fontId="4" fillId="18" borderId="3" xfId="0" applyFont="1" applyFill="1" applyBorder="1" applyAlignment="1" applyProtection="1">
      <protection locked="0"/>
    </xf>
    <xf numFmtId="0" fontId="4" fillId="19" borderId="3" xfId="0" applyFont="1" applyFill="1" applyBorder="1" applyAlignment="1" applyProtection="1">
      <protection locked="0"/>
    </xf>
    <xf numFmtId="0" fontId="4" fillId="20" borderId="3" xfId="0" applyFont="1" applyFill="1" applyBorder="1" applyAlignment="1" applyProtection="1">
      <protection locked="0"/>
    </xf>
    <xf numFmtId="0" fontId="0" fillId="0" borderId="0" xfId="0"/>
    <xf numFmtId="164" fontId="4" fillId="0" borderId="8" xfId="1" applyNumberFormat="1" applyFont="1" applyBorder="1" applyAlignment="1" applyProtection="1">
      <alignment horizontal="right" wrapText="1"/>
      <protection locked="0"/>
    </xf>
    <xf numFmtId="0" fontId="4" fillId="0" borderId="7" xfId="0" applyFont="1" applyFill="1" applyBorder="1" applyAlignment="1" applyProtection="1">
      <alignment wrapText="1"/>
      <protection locked="0"/>
    </xf>
    <xf numFmtId="0" fontId="4" fillId="0" borderId="0" xfId="0" applyFont="1" applyFill="1" applyAlignment="1">
      <alignment horizontal="center"/>
    </xf>
    <xf numFmtId="3" fontId="2" fillId="0" borderId="10" xfId="0" applyNumberFormat="1" applyFont="1" applyFill="1" applyBorder="1" applyAlignment="1">
      <alignment horizontal="right"/>
    </xf>
    <xf numFmtId="0" fontId="2" fillId="0" borderId="0" xfId="0" applyFont="1"/>
    <xf numFmtId="0" fontId="2" fillId="0" borderId="0" xfId="0" applyFont="1" applyAlignment="1"/>
    <xf numFmtId="0" fontId="2" fillId="0" borderId="0" xfId="0" applyFont="1" applyFill="1"/>
    <xf numFmtId="0" fontId="2" fillId="0" borderId="12" xfId="0" applyFont="1" applyBorder="1"/>
    <xf numFmtId="0" fontId="4" fillId="0" borderId="12" xfId="0" applyFont="1" applyBorder="1" applyAlignment="1" applyProtection="1">
      <alignment wrapText="1"/>
      <protection locked="0"/>
    </xf>
    <xf numFmtId="0" fontId="2" fillId="0" borderId="0" xfId="0" applyFont="1" applyFill="1" applyAlignment="1"/>
    <xf numFmtId="0" fontId="2" fillId="0" borderId="0" xfId="0" applyFont="1" applyFill="1" applyAlignment="1">
      <alignment horizontal="left"/>
    </xf>
    <xf numFmtId="0" fontId="0" fillId="0" borderId="0" xfId="0"/>
    <xf numFmtId="0" fontId="0" fillId="0" borderId="0" xfId="0"/>
    <xf numFmtId="0" fontId="2" fillId="7" borderId="0" xfId="0" applyFont="1" applyFill="1" applyAlignment="1"/>
    <xf numFmtId="0" fontId="4" fillId="0" borderId="0" xfId="0" applyFont="1" applyFill="1" applyAlignment="1">
      <alignment horizontal="left"/>
    </xf>
    <xf numFmtId="0" fontId="2" fillId="0" borderId="12" xfId="0" applyFont="1" applyBorder="1" applyAlignment="1"/>
    <xf numFmtId="164" fontId="10" fillId="10" borderId="2" xfId="1" applyNumberFormat="1" applyFont="1" applyFill="1" applyBorder="1" applyAlignment="1">
      <alignment vertical="center" wrapText="1"/>
    </xf>
    <xf numFmtId="165" fontId="10" fillId="11" borderId="2" xfId="1" applyNumberFormat="1" applyFont="1" applyFill="1" applyBorder="1"/>
    <xf numFmtId="164" fontId="4" fillId="0" borderId="0" xfId="1" applyNumberFormat="1" applyFont="1" applyAlignment="1" applyProtection="1">
      <alignment wrapText="1"/>
    </xf>
    <xf numFmtId="164" fontId="6" fillId="6" borderId="1" xfId="1" applyNumberFormat="1" applyFont="1" applyFill="1" applyBorder="1" applyAlignment="1" applyProtection="1">
      <alignment horizontal="center" vertical="center" wrapText="1"/>
    </xf>
    <xf numFmtId="164" fontId="7" fillId="5" borderId="20" xfId="1" applyNumberFormat="1" applyFont="1" applyFill="1" applyBorder="1" applyAlignment="1" applyProtection="1">
      <alignment wrapText="1"/>
      <protection locked="0"/>
    </xf>
    <xf numFmtId="164" fontId="2" fillId="0" borderId="8" xfId="1" applyNumberFormat="1" applyFont="1" applyFill="1" applyBorder="1" applyAlignment="1">
      <alignment horizontal="right"/>
    </xf>
    <xf numFmtId="164" fontId="2" fillId="0" borderId="10" xfId="1" applyNumberFormat="1" applyFont="1" applyFill="1" applyBorder="1" applyAlignment="1">
      <alignment horizontal="right"/>
    </xf>
    <xf numFmtId="164" fontId="0" fillId="0" borderId="0" xfId="1" applyNumberFormat="1" applyFont="1"/>
    <xf numFmtId="0" fontId="4" fillId="0" borderId="19" xfId="0" applyFont="1" applyBorder="1" applyAlignment="1" applyProtection="1">
      <alignment horizontal="left" wrapText="1"/>
      <protection locked="0"/>
    </xf>
    <xf numFmtId="0" fontId="4" fillId="0" borderId="9" xfId="0" applyFont="1" applyFill="1" applyBorder="1" applyAlignment="1" applyProtection="1">
      <alignment wrapText="1"/>
      <protection locked="0"/>
    </xf>
    <xf numFmtId="0" fontId="2" fillId="7" borderId="0" xfId="0" applyFont="1" applyFill="1"/>
    <xf numFmtId="0" fontId="4" fillId="7" borderId="0" xfId="0" applyFont="1" applyFill="1" applyAlignment="1">
      <alignment horizontal="center"/>
    </xf>
    <xf numFmtId="0" fontId="0" fillId="0" borderId="0" xfId="0"/>
    <xf numFmtId="0" fontId="8" fillId="0" borderId="3" xfId="0" applyFont="1" applyBorder="1" applyAlignment="1" applyProtection="1">
      <protection locked="0"/>
    </xf>
    <xf numFmtId="0" fontId="0" fillId="0" borderId="0" xfId="0"/>
    <xf numFmtId="0" fontId="0" fillId="0" borderId="0" xfId="0"/>
    <xf numFmtId="0" fontId="4" fillId="9" borderId="3" xfId="0" applyFont="1" applyFill="1" applyBorder="1" applyAlignment="1" applyProtection="1">
      <protection locked="0"/>
    </xf>
    <xf numFmtId="0" fontId="4" fillId="12" borderId="3" xfId="0" applyFont="1" applyFill="1" applyBorder="1" applyAlignment="1" applyProtection="1">
      <protection locked="0"/>
    </xf>
    <xf numFmtId="0" fontId="4" fillId="9" borderId="3" xfId="0" applyFont="1" applyFill="1" applyBorder="1" applyAlignment="1" applyProtection="1">
      <alignment wrapText="1"/>
      <protection locked="0"/>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4" fillId="21" borderId="3" xfId="0" applyFont="1" applyFill="1" applyBorder="1" applyAlignment="1" applyProtection="1">
      <protection locked="0"/>
    </xf>
    <xf numFmtId="3" fontId="8" fillId="0" borderId="10" xfId="0" applyNumberFormat="1" applyFont="1" applyFill="1" applyBorder="1" applyAlignment="1">
      <alignment horizontal="right"/>
    </xf>
    <xf numFmtId="0" fontId="8" fillId="0" borderId="12" xfId="0" applyFont="1" applyBorder="1" applyAlignment="1" applyProtection="1">
      <alignment wrapText="1"/>
      <protection locked="0"/>
    </xf>
    <xf numFmtId="0" fontId="8" fillId="0" borderId="12" xfId="0" applyFont="1" applyBorder="1" applyAlignment="1"/>
    <xf numFmtId="0" fontId="8" fillId="0" borderId="12" xfId="0" applyFont="1" applyBorder="1"/>
    <xf numFmtId="0" fontId="4" fillId="0" borderId="12" xfId="0" applyFont="1" applyBorder="1" applyAlignment="1" applyProtection="1">
      <alignment horizontal="center" wrapText="1"/>
      <protection locked="0"/>
    </xf>
    <xf numFmtId="0" fontId="0" fillId="0" borderId="0" xfId="0" applyFont="1"/>
    <xf numFmtId="0" fontId="0" fillId="0" borderId="0" xfId="0" applyFont="1" applyFill="1"/>
    <xf numFmtId="0" fontId="4" fillId="0" borderId="3" xfId="0" applyFont="1" applyBorder="1" applyAlignment="1" applyProtection="1">
      <alignment horizontal="center" wrapText="1"/>
      <protection locked="0"/>
    </xf>
    <xf numFmtId="0" fontId="8" fillId="0" borderId="12" xfId="0" applyFont="1" applyBorder="1" applyAlignment="1" applyProtection="1">
      <alignment horizontal="center" wrapText="1"/>
      <protection locked="0"/>
    </xf>
    <xf numFmtId="3" fontId="8" fillId="0" borderId="8" xfId="0" applyNumberFormat="1" applyFont="1" applyFill="1" applyBorder="1" applyAlignment="1">
      <alignment horizontal="right"/>
    </xf>
    <xf numFmtId="0" fontId="8" fillId="0" borderId="3" xfId="0" applyFont="1" applyBorder="1" applyAlignment="1" applyProtection="1">
      <alignment wrapText="1"/>
      <protection locked="0"/>
    </xf>
    <xf numFmtId="0" fontId="8" fillId="0" borderId="3" xfId="0" applyFont="1" applyBorder="1" applyAlignment="1"/>
    <xf numFmtId="0" fontId="8" fillId="0" borderId="3" xfId="0" applyFont="1" applyBorder="1" applyAlignment="1" applyProtection="1">
      <alignment horizontal="center" wrapText="1"/>
      <protection locked="0"/>
    </xf>
    <xf numFmtId="0" fontId="8" fillId="0" borderId="0" xfId="0" applyFont="1"/>
    <xf numFmtId="0" fontId="4" fillId="0" borderId="12" xfId="0" applyFont="1" applyFill="1" applyBorder="1" applyAlignment="1" applyProtection="1">
      <alignment wrapText="1"/>
      <protection locked="0"/>
    </xf>
    <xf numFmtId="0" fontId="4" fillId="12" borderId="7" xfId="0" applyFont="1" applyFill="1" applyBorder="1" applyAlignment="1" applyProtection="1">
      <alignment wrapText="1"/>
      <protection locked="0"/>
    </xf>
    <xf numFmtId="0" fontId="2" fillId="11" borderId="0" xfId="0" applyFont="1" applyFill="1" applyAlignment="1"/>
    <xf numFmtId="3" fontId="2" fillId="11" borderId="8" xfId="0" applyNumberFormat="1" applyFont="1" applyFill="1" applyBorder="1" applyAlignment="1">
      <alignment horizontal="right"/>
    </xf>
    <xf numFmtId="0" fontId="8" fillId="0" borderId="3" xfId="0" applyFont="1" applyBorder="1"/>
    <xf numFmtId="0" fontId="4" fillId="11" borderId="3" xfId="0" applyFont="1" applyFill="1" applyBorder="1" applyAlignment="1" applyProtection="1">
      <protection locked="0"/>
    </xf>
    <xf numFmtId="0" fontId="0" fillId="0" borderId="0" xfId="0"/>
    <xf numFmtId="0" fontId="4" fillId="0" borderId="0" xfId="0" applyFont="1" applyAlignment="1" applyProtection="1">
      <alignment wrapText="1"/>
      <protection locked="0"/>
    </xf>
    <xf numFmtId="0" fontId="2" fillId="0" borderId="3" xfId="0" applyFont="1" applyBorder="1"/>
    <xf numFmtId="0" fontId="4" fillId="0" borderId="3" xfId="0" applyFont="1" applyFill="1" applyBorder="1" applyAlignment="1" applyProtection="1">
      <alignment wrapText="1"/>
      <protection locked="0"/>
    </xf>
    <xf numFmtId="0" fontId="4" fillId="0" borderId="7" xfId="0" applyFont="1" applyBorder="1" applyAlignment="1" applyProtection="1">
      <alignment wrapText="1"/>
      <protection locked="0"/>
    </xf>
    <xf numFmtId="3" fontId="4" fillId="0" borderId="8" xfId="0" applyNumberFormat="1" applyFont="1" applyBorder="1" applyAlignment="1" applyProtection="1">
      <alignment wrapText="1"/>
      <protection locked="0"/>
    </xf>
    <xf numFmtId="0" fontId="4" fillId="0" borderId="9" xfId="0" applyFont="1" applyBorder="1" applyAlignment="1" applyProtection="1">
      <alignment wrapText="1"/>
      <protection locked="0"/>
    </xf>
    <xf numFmtId="0" fontId="4" fillId="0" borderId="3" xfId="0" applyFont="1" applyBorder="1" applyAlignment="1" applyProtection="1">
      <protection locked="0"/>
    </xf>
    <xf numFmtId="0" fontId="4" fillId="20" borderId="3" xfId="0" applyFont="1" applyFill="1" applyBorder="1" applyAlignment="1" applyProtection="1">
      <protection locked="0"/>
    </xf>
    <xf numFmtId="0" fontId="2" fillId="0" borderId="3" xfId="0" applyFont="1" applyBorder="1" applyAlignment="1">
      <alignment wrapText="1"/>
    </xf>
    <xf numFmtId="0" fontId="0" fillId="0" borderId="0" xfId="0"/>
    <xf numFmtId="164" fontId="2" fillId="11" borderId="8" xfId="1" applyNumberFormat="1" applyFont="1" applyFill="1" applyBorder="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5" fillId="0" borderId="0" xfId="0" applyFont="1" applyAlignment="1"/>
    <xf numFmtId="0" fontId="0" fillId="0" borderId="0" xfId="0"/>
    <xf numFmtId="0" fontId="2" fillId="0" borderId="3" xfId="0" applyFont="1" applyBorder="1"/>
    <xf numFmtId="0" fontId="4" fillId="0" borderId="18" xfId="0" applyFont="1" applyBorder="1" applyAlignment="1" applyProtection="1">
      <alignment wrapText="1"/>
      <protection locked="0"/>
    </xf>
    <xf numFmtId="0" fontId="4" fillId="0" borderId="19" xfId="0" applyFont="1" applyBorder="1" applyAlignment="1" applyProtection="1">
      <alignment wrapText="1"/>
      <protection locked="0"/>
    </xf>
    <xf numFmtId="0" fontId="4" fillId="0" borderId="9" xfId="0" applyFont="1" applyBorder="1" applyAlignment="1" applyProtection="1">
      <alignment wrapText="1"/>
      <protection locked="0"/>
    </xf>
    <xf numFmtId="0" fontId="4" fillId="0" borderId="12" xfId="0" applyFont="1" applyBorder="1" applyAlignment="1" applyProtection="1">
      <alignment wrapText="1"/>
      <protection locked="0"/>
    </xf>
    <xf numFmtId="0" fontId="4" fillId="0" borderId="0" xfId="0" applyFont="1" applyAlignment="1" applyProtection="1">
      <alignment wrapText="1"/>
      <protection locked="0"/>
    </xf>
    <xf numFmtId="0" fontId="4" fillId="0" borderId="3" xfId="0" applyFont="1" applyBorder="1" applyAlignment="1" applyProtection="1">
      <alignment wrapText="1"/>
      <protection locked="0"/>
    </xf>
    <xf numFmtId="0" fontId="16" fillId="0" borderId="19" xfId="0" applyFont="1" applyBorder="1" applyAlignment="1" applyProtection="1">
      <alignment vertical="center" wrapText="1"/>
      <protection locked="0"/>
    </xf>
    <xf numFmtId="3" fontId="2" fillId="0" borderId="8" xfId="0" applyNumberFormat="1" applyFont="1" applyFill="1" applyBorder="1" applyAlignment="1">
      <alignment horizontal="right"/>
    </xf>
    <xf numFmtId="0" fontId="4" fillId="0" borderId="3" xfId="0" applyFont="1" applyBorder="1" applyAlignment="1" applyProtection="1">
      <protection locked="0"/>
    </xf>
    <xf numFmtId="0" fontId="2" fillId="0" borderId="3" xfId="0" applyFont="1" applyFill="1" applyBorder="1"/>
    <xf numFmtId="3" fontId="4" fillId="0" borderId="10" xfId="0" applyNumberFormat="1" applyFont="1" applyBorder="1" applyAlignment="1" applyProtection="1">
      <alignment horizontal="right" wrapText="1"/>
      <protection locked="0"/>
    </xf>
    <xf numFmtId="0" fontId="4" fillId="0" borderId="3" xfId="0" applyFont="1" applyBorder="1" applyAlignment="1" applyProtection="1">
      <alignment vertical="top" wrapText="1"/>
      <protection locked="0"/>
    </xf>
    <xf numFmtId="0" fontId="4" fillId="0" borderId="3" xfId="0" applyFont="1" applyBorder="1" applyAlignment="1" applyProtection="1">
      <alignment horizontal="center"/>
      <protection locked="0"/>
    </xf>
    <xf numFmtId="0" fontId="0" fillId="0" borderId="0" xfId="0"/>
    <xf numFmtId="0" fontId="4" fillId="7" borderId="3" xfId="0" applyFont="1" applyFill="1" applyBorder="1" applyAlignment="1" applyProtection="1">
      <alignment wrapText="1"/>
      <protection locked="0"/>
    </xf>
    <xf numFmtId="0" fontId="2" fillId="7" borderId="3" xfId="0" applyFont="1" applyFill="1" applyBorder="1"/>
    <xf numFmtId="3" fontId="2" fillId="7" borderId="8" xfId="0" applyNumberFormat="1" applyFont="1" applyFill="1" applyBorder="1" applyAlignment="1">
      <alignment horizontal="right"/>
    </xf>
    <xf numFmtId="0" fontId="0" fillId="0" borderId="0" xfId="0" applyFill="1"/>
    <xf numFmtId="49" fontId="26" fillId="0" borderId="35" xfId="6" applyNumberFormat="1" applyFill="1" applyAlignment="1">
      <alignment vertical="center" wrapText="1"/>
    </xf>
    <xf numFmtId="0" fontId="2" fillId="0" borderId="12" xfId="0" applyFont="1" applyFill="1" applyBorder="1"/>
    <xf numFmtId="0" fontId="2" fillId="0" borderId="12" xfId="0" applyFont="1" applyFill="1" applyBorder="1" applyAlignment="1"/>
    <xf numFmtId="0" fontId="2" fillId="0" borderId="12" xfId="0" applyFont="1" applyBorder="1" applyAlignment="1">
      <alignment horizontal="center"/>
    </xf>
    <xf numFmtId="0" fontId="2" fillId="0" borderId="12" xfId="0" applyFont="1" applyBorder="1" applyAlignment="1">
      <alignment wrapText="1"/>
    </xf>
    <xf numFmtId="3" fontId="2" fillId="0" borderId="36" xfId="0" applyNumberFormat="1" applyFont="1" applyFill="1" applyBorder="1" applyAlignment="1">
      <alignment horizontal="right"/>
    </xf>
    <xf numFmtId="0" fontId="4" fillId="0" borderId="13" xfId="0" applyFont="1" applyFill="1" applyBorder="1" applyAlignment="1" applyProtection="1">
      <protection locked="0"/>
    </xf>
    <xf numFmtId="0" fontId="4" fillId="0" borderId="13" xfId="0" applyFont="1" applyFill="1" applyBorder="1" applyAlignment="1" applyProtection="1">
      <alignment wrapText="1"/>
      <protection locked="0"/>
    </xf>
    <xf numFmtId="164" fontId="2" fillId="0" borderId="37" xfId="1" applyNumberFormat="1" applyFont="1" applyFill="1" applyBorder="1" applyAlignment="1">
      <alignment horizontal="right"/>
    </xf>
    <xf numFmtId="0" fontId="27" fillId="0" borderId="0" xfId="0" applyFont="1"/>
    <xf numFmtId="0" fontId="8" fillId="0" borderId="12" xfId="0" applyFont="1" applyBorder="1" applyAlignment="1">
      <alignment wrapText="1"/>
    </xf>
    <xf numFmtId="0" fontId="0" fillId="8" borderId="0" xfId="0" applyFill="1"/>
    <xf numFmtId="164" fontId="2" fillId="8" borderId="10" xfId="1" applyNumberFormat="1" applyFont="1" applyFill="1" applyBorder="1" applyAlignment="1">
      <alignment horizontal="right"/>
    </xf>
    <xf numFmtId="0" fontId="4" fillId="0" borderId="0" xfId="0" applyFont="1" applyBorder="1" applyAlignment="1" applyProtection="1">
      <protection locked="0"/>
    </xf>
    <xf numFmtId="3" fontId="0" fillId="0" borderId="0" xfId="0" applyNumberFormat="1"/>
    <xf numFmtId="164" fontId="12" fillId="0" borderId="0" xfId="0" applyNumberFormat="1" applyFont="1"/>
    <xf numFmtId="3" fontId="17" fillId="0" borderId="0" xfId="0" applyNumberFormat="1" applyFont="1"/>
    <xf numFmtId="0" fontId="4" fillId="23" borderId="9" xfId="0" applyFont="1" applyFill="1" applyBorder="1" applyAlignment="1" applyProtection="1">
      <alignment wrapText="1"/>
      <protection locked="0"/>
    </xf>
    <xf numFmtId="0" fontId="2" fillId="21" borderId="3" xfId="0" applyFont="1" applyFill="1" applyBorder="1"/>
    <xf numFmtId="3" fontId="2" fillId="21" borderId="8" xfId="0" applyNumberFormat="1" applyFont="1" applyFill="1" applyBorder="1" applyAlignment="1">
      <alignment horizontal="right"/>
    </xf>
    <xf numFmtId="3" fontId="2" fillId="9" borderId="8" xfId="0" applyNumberFormat="1" applyFont="1" applyFill="1" applyBorder="1" applyAlignment="1">
      <alignment horizontal="right"/>
    </xf>
    <xf numFmtId="3" fontId="2" fillId="9" borderId="10" xfId="0" applyNumberFormat="1" applyFont="1" applyFill="1" applyBorder="1" applyAlignment="1">
      <alignment horizontal="right"/>
    </xf>
    <xf numFmtId="0" fontId="4" fillId="24" borderId="3" xfId="0" applyFont="1" applyFill="1" applyBorder="1" applyAlignment="1" applyProtection="1">
      <protection locked="0"/>
    </xf>
    <xf numFmtId="0" fontId="4" fillId="4" borderId="3" xfId="0" applyFont="1" applyFill="1" applyBorder="1" applyAlignment="1" applyProtection="1">
      <protection locked="0"/>
    </xf>
    <xf numFmtId="0" fontId="4" fillId="23" borderId="3" xfId="0" applyFont="1" applyFill="1" applyBorder="1" applyAlignment="1" applyProtection="1">
      <protection locked="0"/>
    </xf>
    <xf numFmtId="164" fontId="2" fillId="21" borderId="8" xfId="1" applyNumberFormat="1" applyFont="1" applyFill="1" applyBorder="1" applyAlignment="1">
      <alignment horizontal="right"/>
    </xf>
    <xf numFmtId="164" fontId="2" fillId="24" borderId="8" xfId="1" applyNumberFormat="1" applyFont="1" applyFill="1" applyBorder="1" applyAlignment="1">
      <alignment horizontal="right"/>
    </xf>
    <xf numFmtId="164" fontId="2" fillId="9" borderId="8" xfId="1" applyNumberFormat="1" applyFont="1" applyFill="1" applyBorder="1" applyAlignment="1">
      <alignment horizontal="right"/>
    </xf>
    <xf numFmtId="0" fontId="4" fillId="0" borderId="31" xfId="0" applyFont="1" applyBorder="1" applyAlignment="1" applyProtection="1">
      <alignment wrapText="1"/>
      <protection locked="0"/>
    </xf>
    <xf numFmtId="0" fontId="0" fillId="0" borderId="0" xfId="0" applyAlignment="1">
      <alignment horizontal="center"/>
    </xf>
    <xf numFmtId="0" fontId="14" fillId="0" borderId="0" xfId="0" applyFont="1" applyBorder="1" applyAlignment="1" applyProtection="1">
      <alignment horizontal="left" vertical="center" wrapText="1"/>
    </xf>
    <xf numFmtId="0" fontId="4" fillId="0" borderId="13" xfId="0" applyFont="1" applyBorder="1" applyAlignment="1" applyProtection="1">
      <protection locked="0"/>
    </xf>
    <xf numFmtId="0" fontId="29" fillId="14" borderId="2" xfId="0" applyFont="1" applyFill="1" applyBorder="1" applyAlignment="1">
      <alignment horizontal="center" wrapText="1"/>
    </xf>
    <xf numFmtId="49" fontId="26" fillId="0" borderId="38" xfId="6" applyNumberFormat="1" applyFill="1" applyBorder="1" applyAlignment="1">
      <alignment vertical="center" wrapText="1"/>
    </xf>
    <xf numFmtId="0" fontId="4" fillId="9" borderId="3" xfId="0" applyFont="1" applyFill="1" applyBorder="1" applyAlignment="1" applyProtection="1">
      <alignment horizontal="center"/>
      <protection locked="0"/>
    </xf>
    <xf numFmtId="0" fontId="4" fillId="0" borderId="19" xfId="0" applyFont="1" applyBorder="1" applyAlignment="1" applyProtection="1">
      <alignment horizontal="center" wrapText="1"/>
      <protection locked="0"/>
    </xf>
    <xf numFmtId="0" fontId="4" fillId="24" borderId="3" xfId="0" applyFont="1" applyFill="1" applyBorder="1" applyAlignment="1" applyProtection="1">
      <alignment horizontal="center"/>
      <protection locked="0"/>
    </xf>
    <xf numFmtId="0" fontId="4" fillId="21" borderId="3" xfId="0" applyFont="1" applyFill="1" applyBorder="1" applyAlignment="1" applyProtection="1">
      <alignment horizontal="center"/>
      <protection locked="0"/>
    </xf>
    <xf numFmtId="0" fontId="8" fillId="0" borderId="3" xfId="0" applyFont="1" applyBorder="1" applyAlignment="1" applyProtection="1">
      <alignment horizontal="center"/>
      <protection locked="0"/>
    </xf>
    <xf numFmtId="0" fontId="2" fillId="0" borderId="3" xfId="0" applyFont="1" applyBorder="1" applyAlignment="1">
      <alignment horizontal="center"/>
    </xf>
    <xf numFmtId="0" fontId="2" fillId="0" borderId="3" xfId="0" applyFont="1" applyFill="1" applyBorder="1" applyAlignment="1">
      <alignment horizontal="center"/>
    </xf>
    <xf numFmtId="0" fontId="2" fillId="21" borderId="3" xfId="0" applyFont="1" applyFill="1" applyBorder="1" applyAlignment="1">
      <alignment horizontal="center"/>
    </xf>
    <xf numFmtId="0" fontId="4" fillId="11" borderId="3"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2" fillId="11" borderId="0" xfId="0" applyFont="1" applyFill="1" applyAlignment="1">
      <alignment horizontal="center"/>
    </xf>
    <xf numFmtId="0" fontId="4" fillId="7" borderId="7" xfId="0" applyFont="1" applyFill="1" applyBorder="1" applyAlignment="1" applyProtection="1">
      <alignment wrapText="1"/>
      <protection locked="0"/>
    </xf>
    <xf numFmtId="0" fontId="4" fillId="8" borderId="7" xfId="0" applyFont="1" applyFill="1" applyBorder="1" applyAlignment="1" applyProtection="1">
      <alignment wrapText="1"/>
      <protection locked="0"/>
    </xf>
    <xf numFmtId="0" fontId="4" fillId="8" borderId="3" xfId="0" applyFont="1" applyFill="1" applyBorder="1" applyAlignment="1" applyProtection="1">
      <protection locked="0"/>
    </xf>
    <xf numFmtId="0" fontId="4" fillId="8" borderId="3" xfId="0" applyFont="1" applyFill="1" applyBorder="1" applyAlignment="1" applyProtection="1">
      <alignment horizontal="center"/>
      <protection locked="0"/>
    </xf>
    <xf numFmtId="0" fontId="4" fillId="0" borderId="3" xfId="0" applyFont="1" applyFill="1" applyBorder="1" applyAlignment="1" applyProtection="1">
      <alignment horizontal="center" wrapText="1"/>
      <protection locked="0"/>
    </xf>
    <xf numFmtId="0" fontId="4" fillId="0" borderId="12" xfId="0" applyFont="1" applyBorder="1"/>
    <xf numFmtId="0" fontId="4" fillId="0" borderId="12" xfId="0" applyFont="1" applyBorder="1" applyAlignment="1"/>
    <xf numFmtId="3" fontId="4" fillId="0" borderId="10" xfId="0" applyNumberFormat="1" applyFont="1" applyFill="1" applyBorder="1" applyAlignment="1">
      <alignment horizontal="right"/>
    </xf>
    <xf numFmtId="164" fontId="2" fillId="7" borderId="8" xfId="1" applyNumberFormat="1" applyFont="1" applyFill="1" applyBorder="1" applyAlignment="1">
      <alignment horizontal="right"/>
    </xf>
    <xf numFmtId="164" fontId="2" fillId="8" borderId="8" xfId="1" applyNumberFormat="1" applyFont="1" applyFill="1" applyBorder="1" applyAlignment="1">
      <alignment horizontal="right"/>
    </xf>
    <xf numFmtId="0" fontId="4" fillId="8" borderId="3" xfId="0" applyFont="1" applyFill="1" applyBorder="1" applyAlignment="1" applyProtection="1">
      <alignment wrapText="1"/>
      <protection locked="0"/>
    </xf>
    <xf numFmtId="0" fontId="4" fillId="0" borderId="3" xfId="0" applyFont="1" applyBorder="1" applyAlignment="1" applyProtection="1">
      <alignment horizontal="left"/>
      <protection locked="0"/>
    </xf>
    <xf numFmtId="0" fontId="2" fillId="8" borderId="0" xfId="0" applyFont="1" applyFill="1" applyAlignment="1"/>
    <xf numFmtId="0" fontId="2" fillId="8" borderId="0" xfId="0" applyFont="1" applyFill="1" applyAlignment="1">
      <alignment horizontal="center"/>
    </xf>
    <xf numFmtId="0" fontId="4" fillId="8" borderId="0" xfId="0" applyFont="1" applyFill="1" applyAlignment="1">
      <alignment horizontal="center"/>
    </xf>
    <xf numFmtId="0" fontId="4" fillId="0" borderId="39" xfId="0" applyFont="1" applyBorder="1" applyAlignment="1" applyProtection="1">
      <alignment wrapText="1"/>
      <protection locked="0"/>
    </xf>
    <xf numFmtId="0" fontId="4" fillId="8" borderId="0" xfId="0" applyFont="1" applyFill="1" applyAlignment="1">
      <alignment horizontal="left"/>
    </xf>
    <xf numFmtId="0" fontId="30" fillId="0" borderId="0" xfId="0" applyFont="1" applyAlignment="1">
      <alignment wrapText="1"/>
    </xf>
    <xf numFmtId="0" fontId="2" fillId="0" borderId="12" xfId="0" applyFont="1" applyBorder="1" applyAlignment="1">
      <alignment horizontal="left"/>
    </xf>
    <xf numFmtId="0" fontId="8" fillId="0" borderId="9" xfId="0" applyFont="1" applyBorder="1" applyAlignment="1" applyProtection="1">
      <alignment wrapText="1"/>
      <protection locked="0"/>
    </xf>
    <xf numFmtId="0" fontId="2" fillId="8" borderId="3" xfId="0" applyFont="1" applyFill="1" applyBorder="1"/>
    <xf numFmtId="0" fontId="4" fillId="8" borderId="3" xfId="0" applyFont="1" applyFill="1" applyBorder="1" applyAlignment="1">
      <alignment horizontal="center"/>
    </xf>
    <xf numFmtId="0" fontId="2" fillId="8" borderId="3" xfId="0" applyFont="1" applyFill="1" applyBorder="1" applyAlignment="1">
      <alignment horizontal="center"/>
    </xf>
    <xf numFmtId="0" fontId="2" fillId="8" borderId="3" xfId="0" applyFont="1" applyFill="1" applyBorder="1" applyAlignment="1"/>
    <xf numFmtId="0" fontId="4" fillId="8" borderId="9" xfId="0" applyFont="1" applyFill="1" applyBorder="1" applyAlignment="1" applyProtection="1">
      <alignment wrapText="1"/>
      <protection locked="0"/>
    </xf>
    <xf numFmtId="0" fontId="4" fillId="8" borderId="0" xfId="0" applyFont="1" applyFill="1" applyBorder="1" applyAlignment="1" applyProtection="1">
      <protection locked="0"/>
    </xf>
    <xf numFmtId="164" fontId="2" fillId="8" borderId="8" xfId="1" applyNumberFormat="1" applyFont="1" applyFill="1" applyBorder="1" applyAlignment="1">
      <alignment horizontal="center" vertical="center"/>
    </xf>
    <xf numFmtId="49" fontId="26" fillId="0" borderId="3" xfId="6" applyNumberFormat="1" applyFill="1" applyBorder="1" applyAlignment="1">
      <alignment vertical="center" wrapText="1"/>
    </xf>
    <xf numFmtId="0" fontId="2" fillId="7" borderId="3" xfId="0" applyFont="1" applyFill="1" applyBorder="1" applyAlignment="1"/>
    <xf numFmtId="0" fontId="2" fillId="7" borderId="3" xfId="0" applyFont="1" applyFill="1" applyBorder="1" applyAlignment="1">
      <alignment horizontal="center"/>
    </xf>
    <xf numFmtId="49" fontId="26" fillId="0" borderId="3" xfId="6" applyNumberFormat="1" applyFill="1" applyBorder="1" applyAlignment="1" applyProtection="1">
      <alignment vertical="center" wrapText="1"/>
      <protection locked="0"/>
    </xf>
    <xf numFmtId="164" fontId="2" fillId="8" borderId="8" xfId="1" applyNumberFormat="1" applyFont="1" applyFill="1" applyBorder="1"/>
    <xf numFmtId="0" fontId="2" fillId="0" borderId="3" xfId="0" applyFont="1" applyFill="1" applyBorder="1" applyAlignment="1"/>
    <xf numFmtId="0" fontId="4" fillId="8" borderId="3" xfId="0" applyFont="1" applyFill="1" applyBorder="1" applyAlignment="1">
      <alignment horizontal="left"/>
    </xf>
    <xf numFmtId="164" fontId="8" fillId="8" borderId="8" xfId="1" applyNumberFormat="1" applyFont="1" applyFill="1" applyBorder="1" applyAlignment="1">
      <alignment horizontal="center" vertical="center"/>
    </xf>
    <xf numFmtId="0" fontId="4" fillId="0" borderId="0" xfId="0" applyFont="1" applyAlignment="1">
      <alignment horizontal="left" vertical="top" wrapText="1"/>
    </xf>
    <xf numFmtId="0" fontId="4" fillId="8" borderId="3" xfId="0" applyFont="1" applyFill="1" applyBorder="1" applyAlignment="1" applyProtection="1">
      <alignment horizontal="left"/>
      <protection locked="0"/>
    </xf>
    <xf numFmtId="0" fontId="31" fillId="0" borderId="19"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3" xfId="0" applyFont="1" applyBorder="1" applyAlignment="1" applyProtection="1">
      <alignment vertical="center"/>
      <protection locked="0"/>
    </xf>
    <xf numFmtId="3" fontId="4" fillId="0" borderId="8" xfId="0" applyNumberFormat="1" applyFont="1" applyBorder="1" applyAlignment="1" applyProtection="1">
      <alignment horizontal="right"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164" fontId="0" fillId="0" borderId="0" xfId="0" applyNumberFormat="1" applyFill="1"/>
    <xf numFmtId="0" fontId="0" fillId="0" borderId="3" xfId="0" applyFill="1" applyBorder="1"/>
    <xf numFmtId="3" fontId="17" fillId="0" borderId="0" xfId="0" applyNumberFormat="1" applyFont="1" applyFill="1"/>
    <xf numFmtId="0" fontId="2" fillId="0" borderId="3" xfId="0" applyFont="1" applyBorder="1" applyAlignment="1">
      <alignment horizontal="left"/>
    </xf>
    <xf numFmtId="0" fontId="4" fillId="7" borderId="3" xfId="0" applyFont="1" applyFill="1" applyBorder="1" applyAlignment="1" applyProtection="1">
      <protection locked="0"/>
    </xf>
    <xf numFmtId="0" fontId="4" fillId="7" borderId="3" xfId="0" applyFont="1" applyFill="1" applyBorder="1" applyAlignment="1" applyProtection="1">
      <alignment horizontal="center"/>
      <protection locked="0"/>
    </xf>
    <xf numFmtId="0" fontId="32" fillId="7" borderId="7" xfId="0" applyFont="1" applyFill="1" applyBorder="1" applyAlignment="1" applyProtection="1">
      <alignment wrapText="1"/>
      <protection locked="0"/>
    </xf>
    <xf numFmtId="0" fontId="4" fillId="7" borderId="3" xfId="0" applyFont="1" applyFill="1" applyBorder="1" applyAlignment="1" applyProtection="1">
      <alignment horizontal="center" wrapText="1"/>
      <protection locked="0"/>
    </xf>
    <xf numFmtId="49" fontId="26" fillId="0" borderId="12" xfId="6" applyNumberFormat="1" applyFill="1" applyBorder="1" applyAlignment="1" applyProtection="1">
      <alignment vertical="center" wrapText="1"/>
      <protection locked="0"/>
    </xf>
    <xf numFmtId="0" fontId="2" fillId="8" borderId="12" xfId="0" applyFont="1" applyFill="1" applyBorder="1"/>
    <xf numFmtId="0" fontId="2" fillId="8" borderId="12" xfId="0" applyFont="1" applyFill="1" applyBorder="1" applyAlignment="1">
      <alignment horizontal="center"/>
    </xf>
    <xf numFmtId="164" fontId="2" fillId="8" borderId="10" xfId="1" applyNumberFormat="1" applyFont="1" applyFill="1" applyBorder="1"/>
    <xf numFmtId="0" fontId="8" fillId="7" borderId="9" xfId="0" applyFont="1" applyFill="1" applyBorder="1" applyAlignment="1" applyProtection="1">
      <alignment wrapText="1"/>
      <protection locked="0"/>
    </xf>
    <xf numFmtId="0" fontId="2" fillId="7" borderId="12" xfId="0" applyFont="1" applyFill="1" applyBorder="1"/>
    <xf numFmtId="0" fontId="8" fillId="7" borderId="12" xfId="0" applyFont="1" applyFill="1" applyBorder="1" applyAlignment="1" applyProtection="1">
      <alignment horizontal="center" wrapText="1"/>
      <protection locked="0"/>
    </xf>
    <xf numFmtId="0" fontId="8" fillId="18" borderId="3" xfId="0" applyFont="1" applyFill="1" applyBorder="1" applyAlignment="1" applyProtection="1">
      <alignment horizontal="center"/>
      <protection locked="0"/>
    </xf>
    <xf numFmtId="0" fontId="2" fillId="17" borderId="3" xfId="0" applyFont="1" applyFill="1" applyBorder="1" applyAlignment="1" applyProtection="1">
      <protection locked="0"/>
    </xf>
    <xf numFmtId="0" fontId="8" fillId="0" borderId="7" xfId="0" applyFont="1" applyFill="1" applyBorder="1" applyAlignment="1" applyProtection="1">
      <alignment wrapText="1"/>
      <protection locked="0"/>
    </xf>
    <xf numFmtId="0" fontId="4" fillId="0" borderId="12" xfId="0" applyFont="1" applyBorder="1" applyAlignment="1" applyProtection="1">
      <protection locked="0"/>
    </xf>
    <xf numFmtId="0" fontId="16" fillId="0" borderId="41" xfId="0" applyFont="1" applyBorder="1" applyAlignment="1" applyProtection="1">
      <alignment vertical="center" wrapText="1"/>
      <protection locked="0"/>
    </xf>
    <xf numFmtId="3" fontId="2" fillId="0" borderId="0" xfId="0" applyNumberFormat="1" applyFont="1" applyFill="1" applyBorder="1" applyAlignment="1">
      <alignment horizontal="right"/>
    </xf>
    <xf numFmtId="0" fontId="4" fillId="21" borderId="3" xfId="0" applyNumberFormat="1" applyFont="1" applyFill="1" applyBorder="1" applyAlignment="1" applyProtection="1">
      <protection locked="0"/>
    </xf>
    <xf numFmtId="0" fontId="2" fillId="0" borderId="12" xfId="0" applyFont="1" applyBorder="1" applyAlignment="1">
      <alignment vertical="top"/>
    </xf>
    <xf numFmtId="0" fontId="2" fillId="0" borderId="12" xfId="0" applyFont="1" applyBorder="1" applyAlignment="1">
      <alignment horizontal="center" vertical="top"/>
    </xf>
    <xf numFmtId="164" fontId="2" fillId="0" borderId="10" xfId="1" applyNumberFormat="1" applyFont="1" applyFill="1" applyBorder="1" applyAlignment="1">
      <alignment horizontal="right" vertical="top"/>
    </xf>
    <xf numFmtId="0" fontId="0" fillId="0" borderId="0" xfId="0" applyAlignment="1">
      <alignment vertical="top"/>
    </xf>
    <xf numFmtId="3" fontId="2" fillId="15" borderId="8" xfId="0" applyNumberFormat="1" applyFont="1" applyFill="1" applyBorder="1" applyAlignment="1">
      <alignment horizontal="right"/>
    </xf>
    <xf numFmtId="0" fontId="8" fillId="7" borderId="3" xfId="0" applyFont="1" applyFill="1" applyBorder="1" applyAlignment="1" applyProtection="1">
      <alignment wrapText="1"/>
      <protection locked="0"/>
    </xf>
    <xf numFmtId="0" fontId="4" fillId="0" borderId="3" xfId="0" applyFont="1" applyBorder="1" applyAlignment="1" applyProtection="1">
      <alignment horizontal="left" vertical="center" wrapText="1"/>
      <protection locked="0"/>
    </xf>
    <xf numFmtId="0" fontId="4" fillId="0" borderId="12" xfId="0" applyFont="1" applyBorder="1" applyAlignment="1" applyProtection="1">
      <alignment vertical="top" wrapText="1"/>
      <protection locked="0"/>
    </xf>
    <xf numFmtId="49" fontId="8" fillId="0" borderId="5" xfId="0" applyNumberFormat="1" applyFont="1" applyFill="1" applyBorder="1" applyAlignment="1">
      <alignment vertical="center" wrapText="1"/>
    </xf>
    <xf numFmtId="0" fontId="4" fillId="0" borderId="3" xfId="0" applyFont="1" applyBorder="1" applyAlignment="1" applyProtection="1">
      <alignment horizontal="left" wrapText="1"/>
      <protection locked="0"/>
    </xf>
    <xf numFmtId="0" fontId="15" fillId="10" borderId="5" xfId="0" applyFont="1" applyFill="1" applyBorder="1" applyAlignment="1" applyProtection="1">
      <alignment horizontal="center" vertical="center" wrapText="1"/>
      <protection locked="0"/>
    </xf>
    <xf numFmtId="0" fontId="4" fillId="0" borderId="42" xfId="0" applyFont="1" applyFill="1" applyBorder="1" applyAlignment="1" applyProtection="1">
      <protection locked="0"/>
    </xf>
    <xf numFmtId="3" fontId="19" fillId="15" borderId="2" xfId="0" applyNumberFormat="1" applyFont="1" applyFill="1" applyBorder="1"/>
    <xf numFmtId="3" fontId="19" fillId="25" borderId="2" xfId="0" applyNumberFormat="1" applyFont="1" applyFill="1" applyBorder="1"/>
    <xf numFmtId="0" fontId="10" fillId="0" borderId="42" xfId="0" applyFont="1" applyFill="1" applyBorder="1" applyAlignment="1" applyProtection="1">
      <protection locked="0"/>
    </xf>
    <xf numFmtId="0" fontId="4" fillId="0" borderId="0" xfId="0" applyFont="1" applyAlignment="1" applyProtection="1">
      <alignment wrapText="1"/>
      <protection locked="0"/>
    </xf>
    <xf numFmtId="0" fontId="34" fillId="0" borderId="42" xfId="0" applyFont="1" applyFill="1" applyBorder="1" applyAlignment="1" applyProtection="1">
      <protection locked="0"/>
    </xf>
    <xf numFmtId="3" fontId="28" fillId="26" borderId="0" xfId="0" applyNumberFormat="1" applyFont="1" applyFill="1"/>
    <xf numFmtId="0" fontId="35" fillId="0" borderId="42" xfId="0" applyFont="1" applyFill="1" applyBorder="1" applyAlignment="1" applyProtection="1">
      <protection locked="0"/>
    </xf>
    <xf numFmtId="3" fontId="28" fillId="9" borderId="0" xfId="0" applyNumberFormat="1" applyFont="1" applyFill="1"/>
    <xf numFmtId="3" fontId="25" fillId="11" borderId="0" xfId="0" applyNumberFormat="1" applyFont="1" applyFill="1"/>
    <xf numFmtId="3" fontId="25" fillId="0" borderId="0" xfId="0" applyNumberFormat="1" applyFont="1"/>
    <xf numFmtId="0" fontId="33" fillId="0" borderId="3" xfId="0" applyFont="1" applyBorder="1" applyAlignment="1" applyProtection="1">
      <protection locked="0"/>
    </xf>
    <xf numFmtId="0" fontId="8" fillId="0" borderId="3" xfId="0" applyFont="1" applyBorder="1" applyAlignment="1" applyProtection="1">
      <alignment vertical="top" wrapText="1"/>
      <protection locked="0"/>
    </xf>
    <xf numFmtId="0" fontId="3" fillId="0" borderId="3" xfId="0" applyFont="1" applyBorder="1" applyAlignment="1" applyProtection="1">
      <alignment horizontal="center"/>
      <protection locked="0"/>
    </xf>
    <xf numFmtId="0" fontId="3" fillId="0" borderId="3" xfId="0" applyFont="1" applyBorder="1" applyAlignment="1" applyProtection="1">
      <protection locked="0"/>
    </xf>
    <xf numFmtId="3" fontId="3" fillId="0" borderId="8" xfId="0" applyNumberFormat="1" applyFont="1" applyFill="1" applyBorder="1" applyAlignment="1">
      <alignment horizontal="right"/>
    </xf>
    <xf numFmtId="3" fontId="3" fillId="0" borderId="40" xfId="0" applyNumberFormat="1" applyFont="1" applyFill="1" applyBorder="1" applyAlignment="1">
      <alignment horizontal="right"/>
    </xf>
    <xf numFmtId="0" fontId="33" fillId="0" borderId="3" xfId="0" applyFont="1" applyBorder="1" applyAlignment="1" applyProtection="1">
      <alignment horizontal="center"/>
      <protection locked="0"/>
    </xf>
    <xf numFmtId="3" fontId="33" fillId="0" borderId="8" xfId="0" applyNumberFormat="1" applyFont="1" applyFill="1" applyBorder="1" applyAlignment="1">
      <alignment horizontal="right"/>
    </xf>
    <xf numFmtId="0" fontId="19" fillId="13" borderId="23" xfId="0" applyFont="1" applyFill="1" applyBorder="1" applyAlignment="1">
      <alignment horizontal="center" vertical="center" wrapText="1"/>
    </xf>
    <xf numFmtId="0" fontId="4" fillId="2" borderId="12" xfId="0" applyFont="1" applyFill="1" applyBorder="1" applyAlignment="1" applyProtection="1">
      <alignment wrapText="1"/>
      <protection locked="0"/>
    </xf>
    <xf numFmtId="0" fontId="15" fillId="10" borderId="24" xfId="0" applyFont="1" applyFill="1" applyBorder="1" applyAlignment="1" applyProtection="1">
      <alignment horizontal="center" vertical="center" wrapText="1"/>
      <protection locked="0"/>
    </xf>
    <xf numFmtId="0" fontId="15" fillId="10" borderId="25" xfId="0" applyFont="1" applyFill="1" applyBorder="1" applyAlignment="1" applyProtection="1">
      <alignment horizontal="center" vertical="center" wrapText="1"/>
      <protection locked="0"/>
    </xf>
    <xf numFmtId="0" fontId="15" fillId="10" borderId="26" xfId="0" applyFont="1" applyFill="1" applyBorder="1" applyAlignment="1" applyProtection="1">
      <alignment horizontal="center" vertical="center" wrapText="1"/>
      <protection locked="0"/>
    </xf>
    <xf numFmtId="0" fontId="15" fillId="10" borderId="6" xfId="0" applyFont="1" applyFill="1" applyBorder="1" applyAlignment="1" applyProtection="1">
      <alignment horizontal="center" vertical="center" wrapText="1"/>
      <protection locked="0"/>
    </xf>
    <xf numFmtId="0" fontId="15" fillId="10" borderId="14" xfId="0" applyFont="1" applyFill="1" applyBorder="1" applyAlignment="1" applyProtection="1">
      <alignment horizontal="center" vertical="center" wrapText="1"/>
      <protection locked="0"/>
    </xf>
    <xf numFmtId="0" fontId="15" fillId="10" borderId="11" xfId="0" applyFont="1" applyFill="1" applyBorder="1" applyAlignment="1" applyProtection="1">
      <alignment horizontal="center" vertical="center" wrapText="1"/>
      <protection locked="0"/>
    </xf>
    <xf numFmtId="0" fontId="15" fillId="10" borderId="15" xfId="0" applyFont="1" applyFill="1" applyBorder="1" applyAlignment="1" applyProtection="1">
      <alignment horizontal="center" vertical="center" wrapText="1"/>
      <protection locked="0"/>
    </xf>
    <xf numFmtId="0" fontId="15" fillId="10" borderId="16" xfId="0" applyFont="1" applyFill="1" applyBorder="1" applyAlignment="1" applyProtection="1">
      <alignment horizontal="center" vertical="center" wrapText="1"/>
      <protection locked="0"/>
    </xf>
    <xf numFmtId="0" fontId="15" fillId="10" borderId="17" xfId="0" applyFont="1" applyFill="1" applyBorder="1" applyAlignment="1" applyProtection="1">
      <alignment horizontal="center" vertical="center" wrapText="1"/>
      <protection locked="0"/>
    </xf>
    <xf numFmtId="0" fontId="14" fillId="0" borderId="30" xfId="0" applyFont="1" applyBorder="1" applyAlignment="1" applyProtection="1">
      <alignment horizontal="left" vertical="center" wrapText="1"/>
    </xf>
    <xf numFmtId="0" fontId="9" fillId="8" borderId="27" xfId="0" applyFont="1" applyFill="1" applyBorder="1" applyAlignment="1" applyProtection="1">
      <alignment horizontal="center" vertical="center" wrapText="1"/>
      <protection locked="0"/>
    </xf>
    <xf numFmtId="0" fontId="9" fillId="8" borderId="28" xfId="0" applyFont="1" applyFill="1" applyBorder="1" applyAlignment="1" applyProtection="1">
      <alignment horizontal="center" vertical="center" wrapText="1"/>
      <protection locked="0"/>
    </xf>
    <xf numFmtId="0" fontId="9" fillId="8" borderId="29" xfId="0" applyFont="1" applyFill="1" applyBorder="1" applyAlignment="1" applyProtection="1">
      <alignment horizontal="center" vertical="center" wrapText="1"/>
      <protection locked="0"/>
    </xf>
    <xf numFmtId="0" fontId="15" fillId="10" borderId="32" xfId="0" applyFont="1" applyFill="1" applyBorder="1" applyAlignment="1" applyProtection="1">
      <alignment horizontal="center" vertical="center" wrapText="1"/>
      <protection locked="0"/>
    </xf>
    <xf numFmtId="0" fontId="15" fillId="10" borderId="33" xfId="0" applyFont="1" applyFill="1" applyBorder="1" applyAlignment="1" applyProtection="1">
      <alignment horizontal="center" vertical="center" wrapText="1"/>
      <protection locked="0"/>
    </xf>
    <xf numFmtId="0" fontId="15" fillId="10" borderId="34"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14" xfId="0" applyFont="1" applyBorder="1" applyAlignment="1" applyProtection="1">
      <alignment horizontal="center" vertical="center" wrapText="1"/>
      <protection locked="0"/>
    </xf>
    <xf numFmtId="166" fontId="15" fillId="10" borderId="24" xfId="0" applyNumberFormat="1" applyFont="1" applyFill="1" applyBorder="1" applyAlignment="1" applyProtection="1">
      <alignment horizontal="center" vertical="center" wrapText="1"/>
      <protection locked="0"/>
    </xf>
    <xf numFmtId="166" fontId="15" fillId="10" borderId="25" xfId="0" applyNumberFormat="1" applyFont="1" applyFill="1" applyBorder="1" applyAlignment="1" applyProtection="1">
      <alignment horizontal="center" vertical="center" wrapText="1"/>
      <protection locked="0"/>
    </xf>
    <xf numFmtId="166" fontId="15" fillId="10" borderId="26" xfId="0" applyNumberFormat="1" applyFont="1"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9" fillId="14" borderId="2" xfId="0" applyFont="1" applyFill="1" applyBorder="1" applyAlignment="1">
      <alignment horizontal="center"/>
    </xf>
    <xf numFmtId="0" fontId="19" fillId="13" borderId="4" xfId="0" applyFont="1" applyFill="1" applyBorder="1" applyAlignment="1">
      <alignment horizontal="center" vertical="center" wrapText="1"/>
    </xf>
    <xf numFmtId="0" fontId="19" fillId="13" borderId="22" xfId="0" applyFont="1" applyFill="1" applyBorder="1" applyAlignment="1">
      <alignment horizontal="center" vertical="center" wrapText="1"/>
    </xf>
    <xf numFmtId="0" fontId="19" fillId="13" borderId="23" xfId="0" applyFont="1" applyFill="1" applyBorder="1" applyAlignment="1">
      <alignment horizontal="center" vertical="center" wrapText="1"/>
    </xf>
    <xf numFmtId="0" fontId="11" fillId="0" borderId="0" xfId="0" applyFont="1" applyAlignment="1">
      <alignment horizontal="center"/>
    </xf>
    <xf numFmtId="0" fontId="19" fillId="16" borderId="2" xfId="0" applyFont="1" applyFill="1" applyBorder="1" applyAlignment="1">
      <alignment horizontal="center" vertical="center" wrapText="1"/>
    </xf>
  </cellXfs>
  <cellStyles count="7">
    <cellStyle name="Bevitel" xfId="6" builtinId="20"/>
    <cellStyle name="Ezres" xfId="1" builtinId="3"/>
    <cellStyle name="Ezres 2" xfId="4"/>
    <cellStyle name="Hivatkozás 2" xfId="5"/>
    <cellStyle name="Normál" xfId="0" builtinId="0"/>
    <cellStyle name="Normál 2" xfId="3"/>
    <cellStyle name="Százalék" xfId="2" builtinId="5"/>
  </cellStyles>
  <dxfs count="0"/>
  <tableStyles count="0" defaultTableStyle="TableStyleMedium2" defaultPivotStyle="PivotStyleLight16"/>
  <colors>
    <mruColors>
      <color rgb="FFFF3F3F"/>
      <color rgb="FFF2EC7C"/>
      <color rgb="FFFFFF66"/>
      <color rgb="FFEBF5F0"/>
      <color rgb="FFDBEAF5"/>
      <color rgb="FFFDE9D9"/>
      <color rgb="FFC1DDD4"/>
      <color rgb="FFA9CFC2"/>
      <color rgb="FFA9C3BF"/>
      <color rgb="FFEEECE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I154"/>
  <sheetViews>
    <sheetView topLeftCell="A94" workbookViewId="0">
      <selection activeCell="B107" sqref="B107:G107"/>
    </sheetView>
  </sheetViews>
  <sheetFormatPr defaultRowHeight="15" x14ac:dyDescent="0.25"/>
  <cols>
    <col min="1" max="1" width="22.5703125" style="63" bestFit="1" customWidth="1"/>
    <col min="2" max="2" width="52" style="63" customWidth="1"/>
    <col min="3" max="3" width="9.7109375" style="171" customWidth="1"/>
    <col min="4" max="4" width="9.7109375" style="137" customWidth="1"/>
    <col min="5" max="5" width="94.28515625" style="63" customWidth="1"/>
    <col min="6" max="6" width="20.7109375" style="63" customWidth="1"/>
    <col min="7" max="7" width="20.7109375" style="58" customWidth="1"/>
    <col min="8" max="8" width="17.28515625" style="63" bestFit="1" customWidth="1"/>
    <col min="9" max="16384" width="9.140625" style="63"/>
  </cols>
  <sheetData>
    <row r="1" spans="1:8" ht="24" thickBot="1" x14ac:dyDescent="0.3">
      <c r="A1" s="293" t="s">
        <v>118</v>
      </c>
      <c r="B1" s="293"/>
      <c r="C1" s="293"/>
      <c r="D1" s="172"/>
      <c r="E1" s="1"/>
      <c r="F1" s="1"/>
      <c r="G1" s="53"/>
    </row>
    <row r="2" spans="1:8" ht="15.75" thickBot="1" x14ac:dyDescent="0.3">
      <c r="A2" s="294" t="s">
        <v>129</v>
      </c>
      <c r="B2" s="295"/>
      <c r="C2" s="295"/>
      <c r="D2" s="295"/>
      <c r="E2" s="295"/>
      <c r="F2" s="295"/>
      <c r="G2" s="296"/>
    </row>
    <row r="3" spans="1:8" ht="32.25" thickBot="1" x14ac:dyDescent="0.3">
      <c r="A3" s="2" t="s">
        <v>1583</v>
      </c>
      <c r="B3" s="2" t="s">
        <v>1</v>
      </c>
      <c r="C3" s="16" t="s">
        <v>115</v>
      </c>
      <c r="D3" s="16" t="s">
        <v>1601</v>
      </c>
      <c r="E3" s="2" t="s">
        <v>2</v>
      </c>
      <c r="F3" s="2" t="s">
        <v>3</v>
      </c>
      <c r="G3" s="54" t="s">
        <v>4</v>
      </c>
    </row>
    <row r="4" spans="1:8" ht="15.75" customHeight="1" x14ac:dyDescent="0.25">
      <c r="A4" s="297" t="s">
        <v>136</v>
      </c>
      <c r="B4" s="298"/>
      <c r="C4" s="298"/>
      <c r="D4" s="298"/>
      <c r="E4" s="298"/>
      <c r="F4" s="298"/>
      <c r="G4" s="299"/>
    </row>
    <row r="5" spans="1:8" s="80" customFormat="1" x14ac:dyDescent="0.25">
      <c r="A5" s="246" t="s">
        <v>1668</v>
      </c>
      <c r="B5" s="164" t="s">
        <v>759</v>
      </c>
      <c r="C5" s="178" t="s">
        <v>233</v>
      </c>
      <c r="D5" s="164" t="s">
        <v>1641</v>
      </c>
      <c r="E5" s="164" t="s">
        <v>788</v>
      </c>
      <c r="F5" s="164" t="s">
        <v>789</v>
      </c>
      <c r="G5" s="168">
        <v>80000000</v>
      </c>
    </row>
    <row r="6" spans="1:8" x14ac:dyDescent="0.25">
      <c r="A6" s="246"/>
      <c r="B6" s="164" t="s">
        <v>228</v>
      </c>
      <c r="C6" s="178" t="s">
        <v>233</v>
      </c>
      <c r="D6" s="164" t="s">
        <v>1641</v>
      </c>
      <c r="E6" s="164" t="s">
        <v>236</v>
      </c>
      <c r="F6" s="164" t="s">
        <v>41</v>
      </c>
      <c r="G6" s="168">
        <v>30000000</v>
      </c>
      <c r="H6" s="65"/>
    </row>
    <row r="7" spans="1:8" x14ac:dyDescent="0.25">
      <c r="A7" s="165"/>
      <c r="B7" s="164" t="s">
        <v>755</v>
      </c>
      <c r="C7" s="178" t="s">
        <v>233</v>
      </c>
      <c r="D7" s="164" t="s">
        <v>1641</v>
      </c>
      <c r="E7" s="164" t="s">
        <v>784</v>
      </c>
      <c r="F7" s="164" t="s">
        <v>36</v>
      </c>
      <c r="G7" s="168">
        <v>4800000000</v>
      </c>
      <c r="H7" s="65"/>
    </row>
    <row r="8" spans="1:8" s="80" customFormat="1" x14ac:dyDescent="0.25">
      <c r="A8" s="165"/>
      <c r="B8" s="164" t="s">
        <v>98</v>
      </c>
      <c r="C8" s="178" t="s">
        <v>233</v>
      </c>
      <c r="D8" s="164" t="s">
        <v>817</v>
      </c>
      <c r="E8" s="164" t="s">
        <v>99</v>
      </c>
      <c r="F8" s="164" t="s">
        <v>100</v>
      </c>
      <c r="G8" s="168">
        <v>2700000000</v>
      </c>
    </row>
    <row r="9" spans="1:8" s="80" customFormat="1" x14ac:dyDescent="0.25">
      <c r="A9" s="165"/>
      <c r="B9" s="164" t="s">
        <v>102</v>
      </c>
      <c r="C9" s="178" t="s">
        <v>233</v>
      </c>
      <c r="D9" s="164" t="s">
        <v>1613</v>
      </c>
      <c r="E9" s="164" t="s">
        <v>240</v>
      </c>
      <c r="F9" s="164" t="s">
        <v>100</v>
      </c>
      <c r="G9" s="168">
        <v>80000000</v>
      </c>
    </row>
    <row r="10" spans="1:8" s="80" customFormat="1" x14ac:dyDescent="0.25">
      <c r="A10" s="165"/>
      <c r="B10" s="164" t="s">
        <v>44</v>
      </c>
      <c r="C10" s="178" t="s">
        <v>232</v>
      </c>
      <c r="D10" s="164" t="s">
        <v>817</v>
      </c>
      <c r="E10" s="164" t="s">
        <v>238</v>
      </c>
      <c r="F10" s="164" t="s">
        <v>45</v>
      </c>
      <c r="G10" s="168">
        <v>1000000</v>
      </c>
    </row>
    <row r="11" spans="1:8" s="80" customFormat="1" x14ac:dyDescent="0.25">
      <c r="A11" s="165"/>
      <c r="B11" s="164" t="s">
        <v>230</v>
      </c>
      <c r="C11" s="178" t="s">
        <v>233</v>
      </c>
      <c r="D11" s="164" t="s">
        <v>817</v>
      </c>
      <c r="E11" s="164" t="s">
        <v>239</v>
      </c>
      <c r="F11" s="164" t="s">
        <v>234</v>
      </c>
      <c r="G11" s="168">
        <v>880000000</v>
      </c>
    </row>
    <row r="12" spans="1:8" s="80" customFormat="1" x14ac:dyDescent="0.25">
      <c r="A12" s="165"/>
      <c r="B12" s="164" t="s">
        <v>778</v>
      </c>
      <c r="C12" s="178" t="s">
        <v>233</v>
      </c>
      <c r="D12" s="164" t="s">
        <v>817</v>
      </c>
      <c r="E12" s="164" t="s">
        <v>811</v>
      </c>
      <c r="F12" s="164" t="s">
        <v>49</v>
      </c>
      <c r="G12" s="168">
        <v>1500000000</v>
      </c>
    </row>
    <row r="13" spans="1:8" s="80" customFormat="1" x14ac:dyDescent="0.25">
      <c r="A13" s="165"/>
      <c r="B13" s="164" t="s">
        <v>779</v>
      </c>
      <c r="C13" s="178" t="s">
        <v>233</v>
      </c>
      <c r="D13" s="164" t="s">
        <v>817</v>
      </c>
      <c r="E13" s="164" t="s">
        <v>812</v>
      </c>
      <c r="F13" s="164" t="s">
        <v>49</v>
      </c>
      <c r="G13" s="168">
        <v>3000000000</v>
      </c>
    </row>
    <row r="14" spans="1:8" x14ac:dyDescent="0.25">
      <c r="A14" s="31" t="s">
        <v>1676</v>
      </c>
      <c r="B14" s="81" t="s">
        <v>756</v>
      </c>
      <c r="C14" s="179" t="s">
        <v>233</v>
      </c>
      <c r="D14" s="81" t="s">
        <v>1641</v>
      </c>
      <c r="E14" s="81" t="s">
        <v>785</v>
      </c>
      <c r="F14" s="81" t="s">
        <v>79</v>
      </c>
      <c r="G14" s="167">
        <v>80000000</v>
      </c>
      <c r="H14" s="65"/>
    </row>
    <row r="15" spans="1:8" x14ac:dyDescent="0.25">
      <c r="A15" s="245"/>
      <c r="B15" s="81" t="s">
        <v>757</v>
      </c>
      <c r="C15" s="179" t="s">
        <v>233</v>
      </c>
      <c r="D15" s="81" t="s">
        <v>1641</v>
      </c>
      <c r="E15" s="81" t="s">
        <v>786</v>
      </c>
      <c r="F15" s="81" t="s">
        <v>79</v>
      </c>
      <c r="G15" s="167">
        <v>250000000</v>
      </c>
      <c r="H15" s="65"/>
    </row>
    <row r="16" spans="1:8" s="137" customFormat="1" x14ac:dyDescent="0.25">
      <c r="A16" s="245"/>
      <c r="B16" s="81" t="s">
        <v>1437</v>
      </c>
      <c r="C16" s="179" t="s">
        <v>233</v>
      </c>
      <c r="D16" s="81" t="s">
        <v>1613</v>
      </c>
      <c r="E16" s="251" t="s">
        <v>799</v>
      </c>
      <c r="F16" s="81" t="s">
        <v>43</v>
      </c>
      <c r="G16" s="167">
        <v>2000000000</v>
      </c>
    </row>
    <row r="17" spans="1:8" s="137" customFormat="1" x14ac:dyDescent="0.25">
      <c r="A17" s="245"/>
      <c r="B17" s="81" t="s">
        <v>771</v>
      </c>
      <c r="C17" s="179" t="s">
        <v>233</v>
      </c>
      <c r="D17" s="81" t="s">
        <v>1641</v>
      </c>
      <c r="E17" s="81" t="s">
        <v>803</v>
      </c>
      <c r="F17" s="81" t="s">
        <v>804</v>
      </c>
      <c r="G17" s="167">
        <v>985000000</v>
      </c>
    </row>
    <row r="18" spans="1:8" x14ac:dyDescent="0.25">
      <c r="A18" s="245"/>
      <c r="B18" s="81" t="s">
        <v>765</v>
      </c>
      <c r="C18" s="179" t="s">
        <v>233</v>
      </c>
      <c r="D18" s="81" t="s">
        <v>1641</v>
      </c>
      <c r="E18" s="81" t="s">
        <v>797</v>
      </c>
      <c r="F18" s="81" t="s">
        <v>58</v>
      </c>
      <c r="G18" s="167">
        <v>100000000</v>
      </c>
      <c r="H18" s="65"/>
    </row>
    <row r="19" spans="1:8" x14ac:dyDescent="0.25">
      <c r="A19" s="245"/>
      <c r="B19" s="81" t="s">
        <v>761</v>
      </c>
      <c r="C19" s="179" t="s">
        <v>233</v>
      </c>
      <c r="D19" s="81" t="s">
        <v>1641</v>
      </c>
      <c r="E19" s="81" t="s">
        <v>791</v>
      </c>
      <c r="F19" s="81" t="s">
        <v>43</v>
      </c>
      <c r="G19" s="167">
        <v>700000000</v>
      </c>
      <c r="H19" s="65"/>
    </row>
    <row r="20" spans="1:8" x14ac:dyDescent="0.25">
      <c r="A20" s="245"/>
      <c r="B20" s="81" t="s">
        <v>762</v>
      </c>
      <c r="C20" s="179" t="s">
        <v>233</v>
      </c>
      <c r="D20" s="81" t="s">
        <v>1641</v>
      </c>
      <c r="E20" s="81" t="s">
        <v>792</v>
      </c>
      <c r="F20" s="81" t="s">
        <v>43</v>
      </c>
      <c r="G20" s="167">
        <v>100000000</v>
      </c>
      <c r="H20" s="65"/>
    </row>
    <row r="21" spans="1:8" x14ac:dyDescent="0.25">
      <c r="A21" s="245"/>
      <c r="B21" s="81" t="s">
        <v>767</v>
      </c>
      <c r="C21" s="179" t="s">
        <v>233</v>
      </c>
      <c r="D21" s="81" t="s">
        <v>1641</v>
      </c>
      <c r="E21" s="81" t="s">
        <v>799</v>
      </c>
      <c r="F21" s="81" t="s">
        <v>43</v>
      </c>
      <c r="G21" s="167">
        <v>2000000000</v>
      </c>
      <c r="H21" s="65"/>
    </row>
    <row r="22" spans="1:8" s="137" customFormat="1" x14ac:dyDescent="0.25">
      <c r="A22" s="245"/>
      <c r="B22" s="81" t="s">
        <v>1435</v>
      </c>
      <c r="C22" s="179" t="s">
        <v>232</v>
      </c>
      <c r="D22" s="81" t="s">
        <v>1641</v>
      </c>
      <c r="E22" s="81" t="s">
        <v>1436</v>
      </c>
      <c r="F22" s="81" t="s">
        <v>43</v>
      </c>
      <c r="G22" s="167" t="s">
        <v>426</v>
      </c>
    </row>
    <row r="23" spans="1:8" x14ac:dyDescent="0.25">
      <c r="A23" s="31"/>
      <c r="B23" s="81" t="s">
        <v>760</v>
      </c>
      <c r="C23" s="179" t="s">
        <v>233</v>
      </c>
      <c r="D23" s="81" t="s">
        <v>1641</v>
      </c>
      <c r="E23" s="81" t="s">
        <v>790</v>
      </c>
      <c r="F23" s="81" t="s">
        <v>25</v>
      </c>
      <c r="G23" s="167">
        <v>50000000</v>
      </c>
      <c r="H23" s="65"/>
    </row>
    <row r="24" spans="1:8" x14ac:dyDescent="0.25">
      <c r="A24" s="132"/>
      <c r="B24" s="28" t="s">
        <v>758</v>
      </c>
      <c r="C24" s="136" t="s">
        <v>232</v>
      </c>
      <c r="D24" s="132"/>
      <c r="E24" s="28" t="s">
        <v>787</v>
      </c>
      <c r="F24" s="28" t="s">
        <v>79</v>
      </c>
      <c r="G24" s="56">
        <v>100000000</v>
      </c>
      <c r="H24" s="65"/>
    </row>
    <row r="25" spans="1:8" x14ac:dyDescent="0.25">
      <c r="A25" s="132"/>
      <c r="B25" s="64" t="s">
        <v>773</v>
      </c>
      <c r="C25" s="180" t="s">
        <v>232</v>
      </c>
      <c r="D25" s="64"/>
      <c r="E25" s="64" t="s">
        <v>806</v>
      </c>
      <c r="F25" s="64" t="s">
        <v>204</v>
      </c>
      <c r="G25" s="56">
        <v>80000000</v>
      </c>
      <c r="H25" s="65"/>
    </row>
    <row r="26" spans="1:8" x14ac:dyDescent="0.25">
      <c r="A26" s="132"/>
      <c r="B26" s="28" t="s">
        <v>763</v>
      </c>
      <c r="C26" s="136" t="s">
        <v>232</v>
      </c>
      <c r="D26" s="132"/>
      <c r="E26" s="28" t="s">
        <v>794</v>
      </c>
      <c r="F26" s="28" t="s">
        <v>28</v>
      </c>
      <c r="G26" s="56">
        <v>45000000</v>
      </c>
      <c r="H26" s="65"/>
    </row>
    <row r="27" spans="1:8" ht="16.5" customHeight="1" x14ac:dyDescent="0.25">
      <c r="A27" s="132"/>
      <c r="B27" s="28" t="s">
        <v>766</v>
      </c>
      <c r="C27" s="136" t="s">
        <v>232</v>
      </c>
      <c r="D27" s="132" t="s">
        <v>1641</v>
      </c>
      <c r="E27" s="28" t="s">
        <v>798</v>
      </c>
      <c r="F27" s="28" t="s">
        <v>36</v>
      </c>
      <c r="G27" s="56">
        <v>10000000</v>
      </c>
      <c r="H27" s="65"/>
    </row>
    <row r="28" spans="1:8" x14ac:dyDescent="0.25">
      <c r="A28" s="132"/>
      <c r="B28" s="64" t="s">
        <v>774</v>
      </c>
      <c r="C28" s="180" t="s">
        <v>232</v>
      </c>
      <c r="D28" s="64"/>
      <c r="E28" s="64" t="s">
        <v>807</v>
      </c>
      <c r="F28" s="64" t="s">
        <v>37</v>
      </c>
      <c r="G28" s="56">
        <v>150000000</v>
      </c>
      <c r="H28" s="65"/>
    </row>
    <row r="29" spans="1:8" s="153" customFormat="1" x14ac:dyDescent="0.25">
      <c r="A29" s="189"/>
      <c r="B29" s="189" t="s">
        <v>770</v>
      </c>
      <c r="C29" s="190" t="s">
        <v>232</v>
      </c>
      <c r="D29" s="189" t="s">
        <v>1641</v>
      </c>
      <c r="E29" s="189" t="s">
        <v>802</v>
      </c>
      <c r="F29" s="189" t="s">
        <v>39</v>
      </c>
      <c r="G29" s="196">
        <v>30000000</v>
      </c>
    </row>
    <row r="30" spans="1:8" x14ac:dyDescent="0.25">
      <c r="A30" s="132"/>
      <c r="B30" s="28" t="s">
        <v>768</v>
      </c>
      <c r="C30" s="136" t="s">
        <v>232</v>
      </c>
      <c r="D30" s="132" t="s">
        <v>1641</v>
      </c>
      <c r="E30" s="28" t="s">
        <v>800</v>
      </c>
      <c r="F30" s="28" t="s">
        <v>39</v>
      </c>
      <c r="G30" s="56">
        <v>35000000</v>
      </c>
      <c r="H30" s="65"/>
    </row>
    <row r="31" spans="1:8" x14ac:dyDescent="0.25">
      <c r="A31" s="132"/>
      <c r="B31" s="28" t="s">
        <v>769</v>
      </c>
      <c r="C31" s="136" t="s">
        <v>232</v>
      </c>
      <c r="D31" s="132" t="s">
        <v>1641</v>
      </c>
      <c r="E31" s="28" t="s">
        <v>801</v>
      </c>
      <c r="F31" s="28" t="s">
        <v>39</v>
      </c>
      <c r="G31" s="56">
        <v>3800000</v>
      </c>
      <c r="H31" s="65"/>
    </row>
    <row r="32" spans="1:8" s="153" customFormat="1" x14ac:dyDescent="0.25">
      <c r="A32" s="189"/>
      <c r="B32" s="189" t="s">
        <v>783</v>
      </c>
      <c r="C32" s="190" t="s">
        <v>232</v>
      </c>
      <c r="D32" s="189" t="s">
        <v>1641</v>
      </c>
      <c r="E32" s="189" t="s">
        <v>816</v>
      </c>
      <c r="F32" s="189" t="s">
        <v>6</v>
      </c>
      <c r="G32" s="196">
        <v>50000000</v>
      </c>
    </row>
    <row r="33" spans="1:8" x14ac:dyDescent="0.25">
      <c r="B33" s="189" t="s">
        <v>227</v>
      </c>
      <c r="C33" s="190" t="s">
        <v>232</v>
      </c>
      <c r="D33" s="189"/>
      <c r="E33" s="189" t="s">
        <v>235</v>
      </c>
      <c r="F33" s="189" t="s">
        <v>6</v>
      </c>
      <c r="G33" s="196">
        <v>600000000</v>
      </c>
      <c r="H33" s="65"/>
    </row>
    <row r="34" spans="1:8" x14ac:dyDescent="0.25">
      <c r="A34" s="132"/>
      <c r="B34" s="28" t="s">
        <v>764</v>
      </c>
      <c r="C34" s="136" t="s">
        <v>232</v>
      </c>
      <c r="D34" s="132"/>
      <c r="E34" s="28" t="s">
        <v>795</v>
      </c>
      <c r="F34" s="28" t="s">
        <v>6</v>
      </c>
      <c r="G34" s="56">
        <v>500000000</v>
      </c>
      <c r="H34" s="65"/>
    </row>
    <row r="35" spans="1:8" s="141" customFormat="1" x14ac:dyDescent="0.25">
      <c r="A35" s="132"/>
      <c r="B35" s="28" t="s">
        <v>782</v>
      </c>
      <c r="C35" s="136" t="s">
        <v>232</v>
      </c>
      <c r="D35" s="132" t="s">
        <v>1641</v>
      </c>
      <c r="E35" s="28" t="s">
        <v>815</v>
      </c>
      <c r="F35" s="28" t="s">
        <v>6</v>
      </c>
      <c r="G35" s="56">
        <v>50000000</v>
      </c>
    </row>
    <row r="36" spans="1:8" x14ac:dyDescent="0.25">
      <c r="A36" s="132"/>
      <c r="B36" s="28" t="s">
        <v>775</v>
      </c>
      <c r="C36" s="136" t="s">
        <v>259</v>
      </c>
      <c r="D36" s="132"/>
      <c r="E36" s="28" t="s">
        <v>808</v>
      </c>
      <c r="F36" s="28" t="s">
        <v>6</v>
      </c>
      <c r="G36" s="56">
        <v>120000000</v>
      </c>
      <c r="H36" s="65"/>
    </row>
    <row r="37" spans="1:8" x14ac:dyDescent="0.25">
      <c r="A37" s="132"/>
      <c r="B37" s="28" t="s">
        <v>776</v>
      </c>
      <c r="C37" s="136" t="s">
        <v>232</v>
      </c>
      <c r="D37" s="132"/>
      <c r="E37" s="28" t="s">
        <v>809</v>
      </c>
      <c r="F37" s="28" t="s">
        <v>21</v>
      </c>
      <c r="G37" s="56">
        <v>10000000</v>
      </c>
      <c r="H37" s="65"/>
    </row>
    <row r="38" spans="1:8" s="141" customFormat="1" x14ac:dyDescent="0.25">
      <c r="A38" s="132"/>
      <c r="B38" s="28" t="s">
        <v>777</v>
      </c>
      <c r="C38" s="136" t="s">
        <v>232</v>
      </c>
      <c r="D38" s="132"/>
      <c r="E38" s="28" t="s">
        <v>810</v>
      </c>
      <c r="F38" s="28" t="s">
        <v>21</v>
      </c>
      <c r="G38" s="56">
        <v>9000000</v>
      </c>
    </row>
    <row r="39" spans="1:8" s="137" customFormat="1" ht="15" customHeight="1" x14ac:dyDescent="0.25">
      <c r="A39" s="132"/>
      <c r="B39" s="41" t="s">
        <v>1432</v>
      </c>
      <c r="C39" s="136" t="s">
        <v>1570</v>
      </c>
      <c r="D39" s="132"/>
      <c r="E39" s="129" t="s">
        <v>1434</v>
      </c>
      <c r="F39" s="132" t="s">
        <v>43</v>
      </c>
      <c r="G39" s="56">
        <v>400000000</v>
      </c>
    </row>
    <row r="40" spans="1:8" x14ac:dyDescent="0.25">
      <c r="A40" s="132"/>
      <c r="B40" s="28" t="s">
        <v>762</v>
      </c>
      <c r="C40" s="136" t="s">
        <v>232</v>
      </c>
      <c r="D40" s="132"/>
      <c r="E40" s="28" t="s">
        <v>796</v>
      </c>
      <c r="F40" s="28" t="s">
        <v>43</v>
      </c>
      <c r="G40" s="56">
        <v>142000000</v>
      </c>
      <c r="H40" s="65"/>
    </row>
    <row r="41" spans="1:8" x14ac:dyDescent="0.25">
      <c r="A41" s="132"/>
      <c r="B41" s="26" t="s">
        <v>762</v>
      </c>
      <c r="C41" s="136" t="s">
        <v>232</v>
      </c>
      <c r="D41" s="132" t="s">
        <v>1641</v>
      </c>
      <c r="E41" s="28" t="s">
        <v>793</v>
      </c>
      <c r="F41" s="28" t="s">
        <v>25</v>
      </c>
      <c r="G41" s="56">
        <v>20000000</v>
      </c>
      <c r="H41" s="65"/>
    </row>
    <row r="42" spans="1:8" s="137" customFormat="1" x14ac:dyDescent="0.25">
      <c r="A42" s="132"/>
      <c r="B42" s="26" t="s">
        <v>1700</v>
      </c>
      <c r="C42" s="136"/>
      <c r="D42" s="132" t="s">
        <v>817</v>
      </c>
      <c r="E42" s="132" t="s">
        <v>1703</v>
      </c>
      <c r="F42" s="132" t="s">
        <v>6</v>
      </c>
      <c r="G42" s="56">
        <v>6000000</v>
      </c>
    </row>
    <row r="43" spans="1:8" s="137" customFormat="1" x14ac:dyDescent="0.25">
      <c r="A43" s="132"/>
      <c r="B43" s="26" t="s">
        <v>1701</v>
      </c>
      <c r="C43" s="136"/>
      <c r="D43" s="132" t="s">
        <v>817</v>
      </c>
      <c r="E43" s="132" t="s">
        <v>1704</v>
      </c>
      <c r="F43" s="132" t="s">
        <v>43</v>
      </c>
      <c r="G43" s="56">
        <v>36000000</v>
      </c>
    </row>
    <row r="44" spans="1:8" s="137" customFormat="1" x14ac:dyDescent="0.25">
      <c r="A44" s="132"/>
      <c r="B44" s="26" t="s">
        <v>1702</v>
      </c>
      <c r="C44" s="136"/>
      <c r="D44" s="132" t="s">
        <v>817</v>
      </c>
      <c r="E44" s="132" t="s">
        <v>1705</v>
      </c>
      <c r="F44" s="132" t="s">
        <v>43</v>
      </c>
      <c r="G44" s="56">
        <v>36000000</v>
      </c>
    </row>
    <row r="45" spans="1:8" s="137" customFormat="1" x14ac:dyDescent="0.25">
      <c r="A45" s="132"/>
      <c r="B45" s="26" t="s">
        <v>1706</v>
      </c>
      <c r="C45" s="136"/>
      <c r="D45" s="132" t="s">
        <v>817</v>
      </c>
      <c r="E45" s="132" t="s">
        <v>1707</v>
      </c>
      <c r="F45" s="132" t="s">
        <v>43</v>
      </c>
      <c r="G45" s="56">
        <v>96000000</v>
      </c>
    </row>
    <row r="46" spans="1:8" x14ac:dyDescent="0.25">
      <c r="A46" s="132"/>
      <c r="B46" s="26" t="s">
        <v>229</v>
      </c>
      <c r="C46" s="136" t="s">
        <v>232</v>
      </c>
      <c r="D46" s="132"/>
      <c r="E46" s="28" t="s">
        <v>237</v>
      </c>
      <c r="F46" s="28" t="s">
        <v>25</v>
      </c>
      <c r="G46" s="56">
        <v>7000000</v>
      </c>
      <c r="H46" s="65"/>
    </row>
    <row r="47" spans="1:8" s="141" customFormat="1" ht="15.75" x14ac:dyDescent="0.25">
      <c r="A47" s="300" t="s">
        <v>1627</v>
      </c>
      <c r="B47" s="301"/>
      <c r="C47" s="301"/>
      <c r="D47" s="301"/>
      <c r="E47" s="301"/>
      <c r="F47" s="301"/>
      <c r="G47" s="302"/>
    </row>
    <row r="48" spans="1:8" s="141" customFormat="1" ht="15" customHeight="1" x14ac:dyDescent="0.25">
      <c r="A48" s="217"/>
      <c r="B48" s="207" t="s">
        <v>1567</v>
      </c>
      <c r="C48" s="209" t="s">
        <v>342</v>
      </c>
      <c r="D48" s="209"/>
      <c r="E48" s="132" t="s">
        <v>1568</v>
      </c>
      <c r="F48" s="207" t="s">
        <v>1569</v>
      </c>
      <c r="G48" s="213">
        <v>25000000</v>
      </c>
    </row>
    <row r="49" spans="1:7" s="141" customFormat="1" ht="15" customHeight="1" x14ac:dyDescent="0.25">
      <c r="A49" s="214"/>
      <c r="B49" s="210" t="s">
        <v>1567</v>
      </c>
      <c r="C49" s="209" t="s">
        <v>281</v>
      </c>
      <c r="D49" s="209" t="s">
        <v>1613</v>
      </c>
      <c r="E49" s="132" t="s">
        <v>1568</v>
      </c>
      <c r="F49" s="210" t="s">
        <v>1569</v>
      </c>
      <c r="G49" s="213">
        <v>25000000</v>
      </c>
    </row>
    <row r="50" spans="1:7" s="137" customFormat="1" ht="15" customHeight="1" x14ac:dyDescent="0.25">
      <c r="A50" s="133"/>
      <c r="B50" s="207" t="s">
        <v>1558</v>
      </c>
      <c r="C50" s="209" t="s">
        <v>281</v>
      </c>
      <c r="D50" s="209"/>
      <c r="E50" s="132" t="s">
        <v>1562</v>
      </c>
      <c r="F50" s="207" t="s">
        <v>1563</v>
      </c>
      <c r="G50" s="213">
        <v>80000000</v>
      </c>
    </row>
    <row r="51" spans="1:7" s="141" customFormat="1" ht="15" customHeight="1" x14ac:dyDescent="0.25">
      <c r="A51" s="214"/>
      <c r="B51" s="210" t="s">
        <v>730</v>
      </c>
      <c r="C51" s="209" t="s">
        <v>342</v>
      </c>
      <c r="D51" s="209"/>
      <c r="E51" s="132" t="s">
        <v>733</v>
      </c>
      <c r="F51" s="210" t="s">
        <v>734</v>
      </c>
      <c r="G51" s="213">
        <v>125000000</v>
      </c>
    </row>
    <row r="52" spans="1:7" s="141" customFormat="1" ht="15" customHeight="1" x14ac:dyDescent="0.25">
      <c r="A52" s="214"/>
      <c r="B52" s="210" t="s">
        <v>731</v>
      </c>
      <c r="C52" s="209" t="s">
        <v>342</v>
      </c>
      <c r="D52" s="209"/>
      <c r="E52" s="132" t="s">
        <v>735</v>
      </c>
      <c r="F52" s="210" t="s">
        <v>734</v>
      </c>
      <c r="G52" s="213">
        <v>125000000</v>
      </c>
    </row>
    <row r="53" spans="1:7" s="137" customFormat="1" ht="15" customHeight="1" x14ac:dyDescent="0.25">
      <c r="A53" s="217"/>
      <c r="B53" s="207" t="s">
        <v>207</v>
      </c>
      <c r="C53" s="209" t="s">
        <v>261</v>
      </c>
      <c r="D53" s="209"/>
      <c r="E53" s="132" t="s">
        <v>208</v>
      </c>
      <c r="F53" s="207" t="s">
        <v>79</v>
      </c>
      <c r="G53" s="221" t="s">
        <v>20</v>
      </c>
    </row>
    <row r="54" spans="1:7" s="137" customFormat="1" ht="15" customHeight="1" x14ac:dyDescent="0.25">
      <c r="A54" s="217"/>
      <c r="B54" s="207" t="s">
        <v>1557</v>
      </c>
      <c r="C54" s="209" t="s">
        <v>281</v>
      </c>
      <c r="D54" s="209"/>
      <c r="E54" s="132" t="s">
        <v>1561</v>
      </c>
      <c r="F54" s="207" t="s">
        <v>347</v>
      </c>
      <c r="G54" s="213">
        <v>75000000</v>
      </c>
    </row>
    <row r="55" spans="1:7" s="137" customFormat="1" ht="15" customHeight="1" x14ac:dyDescent="0.25">
      <c r="A55" s="217"/>
      <c r="B55" s="207" t="s">
        <v>780</v>
      </c>
      <c r="C55" s="209" t="s">
        <v>281</v>
      </c>
      <c r="D55" s="209"/>
      <c r="E55" s="132" t="s">
        <v>813</v>
      </c>
      <c r="F55" s="207" t="s">
        <v>347</v>
      </c>
      <c r="G55" s="213">
        <v>5000000</v>
      </c>
    </row>
    <row r="56" spans="1:7" s="137" customFormat="1" ht="15" customHeight="1" x14ac:dyDescent="0.25">
      <c r="A56" s="238"/>
      <c r="B56" s="239" t="s">
        <v>930</v>
      </c>
      <c r="C56" s="240" t="s">
        <v>441</v>
      </c>
      <c r="D56" s="209" t="s">
        <v>1613</v>
      </c>
      <c r="E56" s="132" t="s">
        <v>935</v>
      </c>
      <c r="F56" s="239" t="s">
        <v>936</v>
      </c>
      <c r="G56" s="241">
        <v>2400000000</v>
      </c>
    </row>
    <row r="57" spans="1:7" s="137" customFormat="1" ht="15" customHeight="1" x14ac:dyDescent="0.25">
      <c r="A57" s="217"/>
      <c r="B57" s="207" t="s">
        <v>218</v>
      </c>
      <c r="C57" s="209" t="s">
        <v>281</v>
      </c>
      <c r="D57" s="209"/>
      <c r="E57" s="132" t="s">
        <v>219</v>
      </c>
      <c r="F57" s="207" t="s">
        <v>6</v>
      </c>
      <c r="G57" s="218">
        <v>5000000000</v>
      </c>
    </row>
    <row r="58" spans="1:7" s="141" customFormat="1" ht="15" customHeight="1" x14ac:dyDescent="0.25">
      <c r="A58" s="133"/>
      <c r="B58" s="207" t="s">
        <v>1559</v>
      </c>
      <c r="C58" s="209" t="s">
        <v>342</v>
      </c>
      <c r="D58" s="209"/>
      <c r="E58" s="132" t="s">
        <v>1564</v>
      </c>
      <c r="F58" s="207" t="s">
        <v>950</v>
      </c>
      <c r="G58" s="221" t="s">
        <v>20</v>
      </c>
    </row>
    <row r="59" spans="1:7" s="128" customFormat="1" ht="15" customHeight="1" x14ac:dyDescent="0.15">
      <c r="A59" s="257" t="s">
        <v>1623</v>
      </c>
      <c r="B59" s="215" t="s">
        <v>1560</v>
      </c>
      <c r="C59" s="216" t="s">
        <v>342</v>
      </c>
      <c r="D59" s="216" t="s">
        <v>1626</v>
      </c>
      <c r="E59" s="132" t="s">
        <v>1565</v>
      </c>
      <c r="F59" s="210" t="s">
        <v>950</v>
      </c>
      <c r="G59" s="213">
        <v>1500000000</v>
      </c>
    </row>
    <row r="60" spans="1:7" s="137" customFormat="1" ht="15" customHeight="1" x14ac:dyDescent="0.25">
      <c r="A60" s="214"/>
      <c r="B60" s="220" t="s">
        <v>1560</v>
      </c>
      <c r="C60" s="208" t="s">
        <v>342</v>
      </c>
      <c r="D60" s="208"/>
      <c r="E60" s="132" t="s">
        <v>1565</v>
      </c>
      <c r="F60" s="220" t="s">
        <v>950</v>
      </c>
      <c r="G60" s="213">
        <v>1500000</v>
      </c>
    </row>
    <row r="61" spans="1:7" s="137" customFormat="1" ht="15" customHeight="1" x14ac:dyDescent="0.25">
      <c r="A61" s="129"/>
      <c r="B61" s="219" t="s">
        <v>223</v>
      </c>
      <c r="C61" s="182" t="s">
        <v>281</v>
      </c>
      <c r="D61" s="182"/>
      <c r="E61" s="132" t="s">
        <v>224</v>
      </c>
      <c r="F61" s="219" t="s">
        <v>61</v>
      </c>
      <c r="G61" s="56">
        <v>50000000</v>
      </c>
    </row>
    <row r="62" spans="1:7" s="141" customFormat="1" ht="15" customHeight="1" x14ac:dyDescent="0.25">
      <c r="A62" s="214"/>
      <c r="B62" s="210" t="s">
        <v>1458</v>
      </c>
      <c r="C62" s="209" t="s">
        <v>338</v>
      </c>
      <c r="D62" s="209" t="s">
        <v>1613</v>
      </c>
      <c r="E62" s="132" t="s">
        <v>1459</v>
      </c>
      <c r="F62" s="210" t="s">
        <v>1460</v>
      </c>
      <c r="G62" s="213">
        <v>150000000</v>
      </c>
    </row>
    <row r="63" spans="1:7" s="137" customFormat="1" ht="15" customHeight="1" x14ac:dyDescent="0.25">
      <c r="A63" s="133"/>
      <c r="B63" s="210" t="s">
        <v>1555</v>
      </c>
      <c r="C63" s="209" t="s">
        <v>338</v>
      </c>
      <c r="D63" s="209"/>
      <c r="E63" s="132" t="s">
        <v>1556</v>
      </c>
      <c r="F63" s="210" t="s">
        <v>1460</v>
      </c>
      <c r="G63" s="213">
        <v>45000000</v>
      </c>
    </row>
    <row r="64" spans="1:7" s="141" customFormat="1" ht="15" customHeight="1" x14ac:dyDescent="0.25">
      <c r="A64" s="214"/>
      <c r="B64" s="210" t="s">
        <v>692</v>
      </c>
      <c r="C64" s="209" t="s">
        <v>338</v>
      </c>
      <c r="D64" s="209" t="s">
        <v>1613</v>
      </c>
      <c r="E64" s="132" t="s">
        <v>1574</v>
      </c>
      <c r="F64" s="210" t="s">
        <v>34</v>
      </c>
      <c r="G64" s="213">
        <v>70000000</v>
      </c>
    </row>
    <row r="65" spans="1:8" s="80" customFormat="1" ht="19.5" thickBot="1" x14ac:dyDescent="0.3">
      <c r="A65" s="125"/>
      <c r="B65" s="224"/>
      <c r="C65" s="177"/>
      <c r="D65" s="125"/>
      <c r="E65" s="125"/>
      <c r="F65" s="224" t="s">
        <v>0</v>
      </c>
      <c r="G65" s="55">
        <f>SUM(G5:G64)</f>
        <v>31548300000</v>
      </c>
      <c r="H65" s="157"/>
    </row>
    <row r="66" spans="1:8" ht="16.5" thickTop="1" x14ac:dyDescent="0.25">
      <c r="A66" s="287" t="s">
        <v>1628</v>
      </c>
      <c r="B66" s="288"/>
      <c r="C66" s="288"/>
      <c r="D66" s="288"/>
      <c r="E66" s="288"/>
      <c r="F66" s="288"/>
      <c r="G66" s="289"/>
    </row>
    <row r="67" spans="1:8" x14ac:dyDescent="0.25">
      <c r="A67" s="30" t="s">
        <v>1586</v>
      </c>
      <c r="B67" s="33" t="s">
        <v>242</v>
      </c>
      <c r="C67" s="178" t="s">
        <v>233</v>
      </c>
      <c r="D67" s="164"/>
      <c r="E67" s="164" t="s">
        <v>247</v>
      </c>
      <c r="F67" s="164" t="s">
        <v>248</v>
      </c>
      <c r="G67" s="168">
        <v>450000000</v>
      </c>
    </row>
    <row r="68" spans="1:8" x14ac:dyDescent="0.25">
      <c r="A68" s="30"/>
      <c r="B68" s="33" t="s">
        <v>104</v>
      </c>
      <c r="C68" s="178" t="s">
        <v>233</v>
      </c>
      <c r="D68" s="164"/>
      <c r="E68" s="164" t="s">
        <v>249</v>
      </c>
      <c r="F68" s="164" t="s">
        <v>250</v>
      </c>
      <c r="G68" s="168" t="s">
        <v>257</v>
      </c>
    </row>
    <row r="69" spans="1:8" x14ac:dyDescent="0.25">
      <c r="A69" s="30"/>
      <c r="B69" s="33" t="s">
        <v>101</v>
      </c>
      <c r="C69" s="178" t="s">
        <v>233</v>
      </c>
      <c r="D69" s="164"/>
      <c r="E69" s="164" t="s">
        <v>254</v>
      </c>
      <c r="F69" s="164" t="s">
        <v>100</v>
      </c>
      <c r="G69" s="168">
        <v>600000000</v>
      </c>
    </row>
    <row r="70" spans="1:8" x14ac:dyDescent="0.25">
      <c r="A70" s="30"/>
      <c r="B70" s="33" t="s">
        <v>9</v>
      </c>
      <c r="C70" s="178" t="s">
        <v>233</v>
      </c>
      <c r="D70" s="164"/>
      <c r="E70" s="164" t="s">
        <v>255</v>
      </c>
      <c r="F70" s="164" t="s">
        <v>100</v>
      </c>
      <c r="G70" s="168">
        <v>2200000000</v>
      </c>
    </row>
    <row r="71" spans="1:8" x14ac:dyDescent="0.25">
      <c r="A71" s="30"/>
      <c r="B71" s="33" t="s">
        <v>245</v>
      </c>
      <c r="C71" s="178" t="s">
        <v>233</v>
      </c>
      <c r="D71" s="164"/>
      <c r="E71" s="164" t="s">
        <v>253</v>
      </c>
      <c r="F71" s="164" t="s">
        <v>100</v>
      </c>
      <c r="G71" s="168">
        <v>1100000000</v>
      </c>
    </row>
    <row r="72" spans="1:8" x14ac:dyDescent="0.25">
      <c r="A72" s="30"/>
      <c r="B72" s="33" t="s">
        <v>246</v>
      </c>
      <c r="C72" s="178" t="s">
        <v>232</v>
      </c>
      <c r="D72" s="164"/>
      <c r="E72" s="164" t="s">
        <v>256</v>
      </c>
      <c r="F72" s="164" t="s">
        <v>6</v>
      </c>
      <c r="G72" s="168">
        <v>10000000</v>
      </c>
    </row>
    <row r="73" spans="1:8" x14ac:dyDescent="0.25">
      <c r="A73" s="30"/>
      <c r="B73" s="33" t="s">
        <v>103</v>
      </c>
      <c r="C73" s="178" t="s">
        <v>233</v>
      </c>
      <c r="D73" s="164"/>
      <c r="E73" s="164" t="s">
        <v>73</v>
      </c>
      <c r="F73" s="164" t="s">
        <v>5</v>
      </c>
      <c r="G73" s="168">
        <v>500000000</v>
      </c>
    </row>
    <row r="74" spans="1:8" x14ac:dyDescent="0.25">
      <c r="A74" s="30"/>
      <c r="B74" s="33" t="s">
        <v>243</v>
      </c>
      <c r="C74" s="178" t="s">
        <v>233</v>
      </c>
      <c r="D74" s="164"/>
      <c r="E74" s="164" t="s">
        <v>251</v>
      </c>
      <c r="F74" s="164" t="s">
        <v>5</v>
      </c>
      <c r="G74" s="168">
        <v>150000000</v>
      </c>
    </row>
    <row r="75" spans="1:8" x14ac:dyDescent="0.25">
      <c r="A75" s="30"/>
      <c r="B75" s="33" t="s">
        <v>244</v>
      </c>
      <c r="C75" s="178" t="s">
        <v>233</v>
      </c>
      <c r="D75" s="164"/>
      <c r="E75" s="164" t="s">
        <v>252</v>
      </c>
      <c r="F75" s="164" t="s">
        <v>5</v>
      </c>
      <c r="G75" s="168">
        <v>220000000</v>
      </c>
    </row>
    <row r="76" spans="1:8" s="102" customFormat="1" x14ac:dyDescent="0.25">
      <c r="A76" s="30"/>
      <c r="B76" s="110" t="s">
        <v>106</v>
      </c>
      <c r="C76" s="178" t="s">
        <v>233</v>
      </c>
      <c r="D76" s="164"/>
      <c r="E76" s="164" t="s">
        <v>107</v>
      </c>
      <c r="F76" s="164" t="s">
        <v>43</v>
      </c>
      <c r="G76" s="168">
        <v>600000000</v>
      </c>
    </row>
    <row r="77" spans="1:8" ht="19.5" thickBot="1" x14ac:dyDescent="0.3">
      <c r="A77" s="12"/>
      <c r="B77" s="13"/>
      <c r="C77" s="177"/>
      <c r="D77" s="125"/>
      <c r="E77" s="125"/>
      <c r="F77" s="224" t="s">
        <v>0</v>
      </c>
      <c r="G77" s="55">
        <f>SUM(G67:G76)</f>
        <v>5830000000</v>
      </c>
      <c r="H77" s="157"/>
    </row>
    <row r="78" spans="1:8" ht="16.5" thickTop="1" x14ac:dyDescent="0.25">
      <c r="A78" s="287" t="s">
        <v>1629</v>
      </c>
      <c r="B78" s="288"/>
      <c r="C78" s="288"/>
      <c r="D78" s="288"/>
      <c r="E78" s="288"/>
      <c r="F78" s="288"/>
      <c r="G78" s="289"/>
    </row>
    <row r="79" spans="1:8" x14ac:dyDescent="0.25">
      <c r="A79" s="30" t="s">
        <v>1586</v>
      </c>
      <c r="B79" s="33" t="s">
        <v>198</v>
      </c>
      <c r="C79" s="178" t="s">
        <v>232</v>
      </c>
      <c r="D79" s="164" t="s">
        <v>1670</v>
      </c>
      <c r="E79" s="164" t="s">
        <v>199</v>
      </c>
      <c r="F79" s="164" t="s">
        <v>200</v>
      </c>
      <c r="G79" s="168">
        <v>7000000</v>
      </c>
    </row>
    <row r="80" spans="1:8" x14ac:dyDescent="0.25">
      <c r="A80" s="10"/>
      <c r="B80" s="4" t="s">
        <v>258</v>
      </c>
      <c r="C80" s="136" t="s">
        <v>259</v>
      </c>
      <c r="D80" s="132" t="s">
        <v>1669</v>
      </c>
      <c r="E80" s="109" t="s">
        <v>260</v>
      </c>
      <c r="F80" s="109" t="s">
        <v>6</v>
      </c>
      <c r="G80" s="56">
        <v>60000000</v>
      </c>
    </row>
    <row r="81" spans="1:8" ht="19.5" thickBot="1" x14ac:dyDescent="0.3">
      <c r="A81" s="12"/>
      <c r="B81" s="13"/>
      <c r="C81" s="177"/>
      <c r="D81" s="125"/>
      <c r="E81" s="14"/>
      <c r="F81" s="224" t="s">
        <v>0</v>
      </c>
      <c r="G81" s="55">
        <f>SUM(G79:G80)</f>
        <v>67000000</v>
      </c>
      <c r="H81" s="157"/>
    </row>
    <row r="82" spans="1:8" ht="16.5" thickTop="1" x14ac:dyDescent="0.25">
      <c r="A82" s="287" t="s">
        <v>1630</v>
      </c>
      <c r="B82" s="288"/>
      <c r="C82" s="288"/>
      <c r="D82" s="288"/>
      <c r="E82" s="288"/>
      <c r="F82" s="288"/>
      <c r="G82" s="289"/>
    </row>
    <row r="83" spans="1:8" x14ac:dyDescent="0.25">
      <c r="A83" s="30" t="s">
        <v>1586</v>
      </c>
      <c r="B83" s="33" t="s">
        <v>264</v>
      </c>
      <c r="C83" s="178" t="s">
        <v>232</v>
      </c>
      <c r="D83" s="164"/>
      <c r="E83" s="164" t="s">
        <v>265</v>
      </c>
      <c r="F83" s="164" t="s">
        <v>266</v>
      </c>
      <c r="G83" s="168">
        <v>200000000</v>
      </c>
    </row>
    <row r="84" spans="1:8" x14ac:dyDescent="0.25">
      <c r="A84" s="165"/>
      <c r="B84" s="33" t="s">
        <v>46</v>
      </c>
      <c r="C84" s="178" t="s">
        <v>232</v>
      </c>
      <c r="D84" s="164"/>
      <c r="E84" s="164" t="s">
        <v>47</v>
      </c>
      <c r="F84" s="164" t="s">
        <v>36</v>
      </c>
      <c r="G84" s="168">
        <v>10000000</v>
      </c>
    </row>
    <row r="85" spans="1:8" x14ac:dyDescent="0.25">
      <c r="A85" s="31" t="s">
        <v>1585</v>
      </c>
      <c r="B85" s="32" t="s">
        <v>262</v>
      </c>
      <c r="C85" s="179" t="s">
        <v>232</v>
      </c>
      <c r="D85" s="81"/>
      <c r="E85" s="81" t="s">
        <v>271</v>
      </c>
      <c r="F85" s="81" t="s">
        <v>43</v>
      </c>
      <c r="G85" s="167">
        <v>10000000</v>
      </c>
    </row>
    <row r="86" spans="1:8" x14ac:dyDescent="0.25">
      <c r="A86" s="166"/>
      <c r="B86" s="32" t="s">
        <v>263</v>
      </c>
      <c r="C86" s="179" t="s">
        <v>232</v>
      </c>
      <c r="D86" s="81"/>
      <c r="E86" s="81" t="s">
        <v>272</v>
      </c>
      <c r="F86" s="81" t="s">
        <v>25</v>
      </c>
      <c r="G86" s="167">
        <v>100000000</v>
      </c>
    </row>
    <row r="87" spans="1:8" x14ac:dyDescent="0.25">
      <c r="A87" s="166"/>
      <c r="B87" s="32" t="s">
        <v>273</v>
      </c>
      <c r="C87" s="179" t="s">
        <v>232</v>
      </c>
      <c r="D87" s="81"/>
      <c r="E87" s="81" t="s">
        <v>95</v>
      </c>
      <c r="F87" s="81" t="s">
        <v>25</v>
      </c>
      <c r="G87" s="167">
        <v>200000000</v>
      </c>
    </row>
    <row r="88" spans="1:8" x14ac:dyDescent="0.25">
      <c r="A88" s="68" t="s">
        <v>1584</v>
      </c>
      <c r="B88" s="69" t="s">
        <v>267</v>
      </c>
      <c r="C88" s="176" t="s">
        <v>232</v>
      </c>
      <c r="D88" s="67"/>
      <c r="E88" s="67" t="s">
        <v>269</v>
      </c>
      <c r="F88" s="67" t="s">
        <v>8</v>
      </c>
      <c r="G88" s="169">
        <v>12000000</v>
      </c>
    </row>
    <row r="89" spans="1:8" customFormat="1" x14ac:dyDescent="0.25">
      <c r="A89" s="68"/>
      <c r="B89" s="67" t="s">
        <v>1511</v>
      </c>
      <c r="C89" s="176" t="s">
        <v>233</v>
      </c>
      <c r="D89" s="67"/>
      <c r="E89" s="67" t="s">
        <v>1512</v>
      </c>
      <c r="F89" s="67" t="s">
        <v>1513</v>
      </c>
      <c r="G89" s="163" t="s">
        <v>426</v>
      </c>
    </row>
    <row r="90" spans="1:8" x14ac:dyDescent="0.25">
      <c r="A90" s="68"/>
      <c r="B90" s="67" t="s">
        <v>201</v>
      </c>
      <c r="C90" s="176" t="s">
        <v>233</v>
      </c>
      <c r="D90" s="67"/>
      <c r="E90" s="67" t="s">
        <v>202</v>
      </c>
      <c r="F90" s="67" t="s">
        <v>25</v>
      </c>
      <c r="G90" s="163">
        <v>40000000</v>
      </c>
    </row>
    <row r="91" spans="1:8" x14ac:dyDescent="0.25">
      <c r="A91" s="28"/>
      <c r="B91" s="4" t="s">
        <v>268</v>
      </c>
      <c r="C91" s="136" t="s">
        <v>232</v>
      </c>
      <c r="D91" s="132"/>
      <c r="E91" s="109" t="s">
        <v>270</v>
      </c>
      <c r="F91" s="109" t="s">
        <v>8</v>
      </c>
      <c r="G91" s="56">
        <v>5000000</v>
      </c>
    </row>
    <row r="92" spans="1:8" s="137" customFormat="1" ht="22.5" x14ac:dyDescent="0.25">
      <c r="A92" s="132"/>
      <c r="B92" s="261" t="s">
        <v>1696</v>
      </c>
      <c r="C92" s="136" t="s">
        <v>232</v>
      </c>
      <c r="D92" s="132"/>
      <c r="E92" s="132" t="s">
        <v>1698</v>
      </c>
      <c r="F92" s="132" t="s">
        <v>6</v>
      </c>
      <c r="G92" s="56">
        <v>8000000</v>
      </c>
    </row>
    <row r="93" spans="1:8" s="137" customFormat="1" ht="22.5" x14ac:dyDescent="0.25">
      <c r="A93" s="132"/>
      <c r="B93" s="129" t="s">
        <v>1697</v>
      </c>
      <c r="C93" s="136" t="s">
        <v>232</v>
      </c>
      <c r="D93" s="132"/>
      <c r="E93" s="132" t="s">
        <v>1699</v>
      </c>
      <c r="F93" s="132" t="s">
        <v>25</v>
      </c>
      <c r="G93" s="56">
        <v>44000000</v>
      </c>
    </row>
    <row r="94" spans="1:8" x14ac:dyDescent="0.25">
      <c r="A94" s="28"/>
      <c r="B94" s="39" t="s">
        <v>96</v>
      </c>
      <c r="C94" s="136" t="s">
        <v>261</v>
      </c>
      <c r="D94" s="132"/>
      <c r="E94" s="40" t="s">
        <v>97</v>
      </c>
      <c r="F94" s="41" t="s">
        <v>5</v>
      </c>
      <c r="G94" s="56">
        <v>150000000</v>
      </c>
    </row>
    <row r="95" spans="1:8" ht="19.5" thickBot="1" x14ac:dyDescent="0.3">
      <c r="A95" s="12"/>
      <c r="B95" s="13"/>
      <c r="C95" s="177"/>
      <c r="D95" s="125"/>
      <c r="E95" s="14"/>
      <c r="F95" s="224" t="s">
        <v>0</v>
      </c>
      <c r="G95" s="55">
        <f>SUM(G83:G94)</f>
        <v>779000000</v>
      </c>
      <c r="H95" s="157"/>
    </row>
    <row r="96" spans="1:8" ht="16.5" thickTop="1" x14ac:dyDescent="0.25">
      <c r="A96" s="284" t="s">
        <v>1631</v>
      </c>
      <c r="B96" s="285"/>
      <c r="C96" s="285"/>
      <c r="D96" s="285"/>
      <c r="E96" s="285"/>
      <c r="F96" s="285"/>
      <c r="G96" s="286"/>
    </row>
    <row r="97" spans="1:9" x14ac:dyDescent="0.25">
      <c r="A97" s="10"/>
      <c r="B97" s="28" t="s">
        <v>818</v>
      </c>
      <c r="C97" s="136" t="s">
        <v>294</v>
      </c>
      <c r="D97" s="132"/>
      <c r="E97" s="28" t="s">
        <v>820</v>
      </c>
      <c r="F97" s="28" t="s">
        <v>266</v>
      </c>
      <c r="G97" s="56">
        <v>300000000</v>
      </c>
    </row>
    <row r="98" spans="1:9" s="66" customFormat="1" x14ac:dyDescent="0.25">
      <c r="A98" s="10"/>
      <c r="B98" s="28" t="s">
        <v>819</v>
      </c>
      <c r="C98" s="136" t="s">
        <v>294</v>
      </c>
      <c r="D98" s="132"/>
      <c r="E98" s="28" t="s">
        <v>821</v>
      </c>
      <c r="F98" s="28" t="s">
        <v>266</v>
      </c>
      <c r="G98" s="56">
        <v>150000000</v>
      </c>
    </row>
    <row r="99" spans="1:9" s="102" customFormat="1" x14ac:dyDescent="0.25">
      <c r="A99" s="106"/>
      <c r="B99" s="109" t="s">
        <v>750</v>
      </c>
      <c r="C99" s="136" t="s">
        <v>294</v>
      </c>
      <c r="D99" s="132"/>
      <c r="E99" s="109" t="s">
        <v>105</v>
      </c>
      <c r="F99" s="129" t="s">
        <v>43</v>
      </c>
      <c r="G99" s="56">
        <v>1500000000</v>
      </c>
    </row>
    <row r="100" spans="1:9" s="102" customFormat="1" x14ac:dyDescent="0.25">
      <c r="A100" s="106"/>
      <c r="B100" s="132" t="s">
        <v>749</v>
      </c>
      <c r="C100" s="136" t="s">
        <v>294</v>
      </c>
      <c r="D100" s="132"/>
      <c r="E100" s="109" t="s">
        <v>748</v>
      </c>
      <c r="F100" s="129" t="s">
        <v>43</v>
      </c>
      <c r="G100" s="56">
        <v>500000000</v>
      </c>
    </row>
    <row r="101" spans="1:9" s="137" customFormat="1" ht="15" customHeight="1" x14ac:dyDescent="0.25">
      <c r="A101" s="106"/>
      <c r="B101" s="105" t="s">
        <v>42</v>
      </c>
      <c r="C101" s="136" t="s">
        <v>294</v>
      </c>
      <c r="D101" s="129" t="s">
        <v>1625</v>
      </c>
      <c r="E101" s="129" t="s">
        <v>1624</v>
      </c>
      <c r="F101" s="129" t="s">
        <v>43</v>
      </c>
      <c r="G101" s="57">
        <v>300000000</v>
      </c>
      <c r="H101" s="132"/>
      <c r="I101" s="56"/>
    </row>
    <row r="102" spans="1:9" ht="19.5" thickBot="1" x14ac:dyDescent="0.3">
      <c r="A102" s="12"/>
      <c r="B102" s="130"/>
      <c r="C102" s="177"/>
      <c r="D102" s="125"/>
      <c r="E102" s="14"/>
      <c r="F102" s="224" t="s">
        <v>0</v>
      </c>
      <c r="G102" s="55">
        <f>SUM(G97:G101)</f>
        <v>2750000000</v>
      </c>
      <c r="H102" s="157"/>
    </row>
    <row r="103" spans="1:9" ht="16.5" thickTop="1" x14ac:dyDescent="0.25">
      <c r="A103" s="284" t="s">
        <v>1632</v>
      </c>
      <c r="B103" s="285"/>
      <c r="C103" s="285"/>
      <c r="D103" s="285"/>
      <c r="E103" s="285"/>
      <c r="F103" s="285"/>
      <c r="G103" s="286"/>
    </row>
    <row r="104" spans="1:9" x14ac:dyDescent="0.25">
      <c r="A104" s="126"/>
      <c r="B104" s="28" t="s">
        <v>844</v>
      </c>
      <c r="C104" s="136" t="s">
        <v>281</v>
      </c>
      <c r="D104" s="132"/>
      <c r="E104" s="28" t="s">
        <v>882</v>
      </c>
      <c r="F104" s="28" t="s">
        <v>883</v>
      </c>
      <c r="G104" s="56">
        <v>102000000</v>
      </c>
      <c r="H104" s="70"/>
    </row>
    <row r="105" spans="1:9" x14ac:dyDescent="0.25">
      <c r="A105" s="126"/>
      <c r="B105" s="132" t="s">
        <v>843</v>
      </c>
      <c r="C105" s="136" t="s">
        <v>281</v>
      </c>
      <c r="D105" s="132"/>
      <c r="E105" s="28" t="s">
        <v>880</v>
      </c>
      <c r="F105" s="28" t="s">
        <v>881</v>
      </c>
      <c r="G105" s="56">
        <v>190000000</v>
      </c>
      <c r="H105" s="70"/>
    </row>
    <row r="106" spans="1:9" x14ac:dyDescent="0.25">
      <c r="A106" s="126"/>
      <c r="B106" s="28" t="s">
        <v>836</v>
      </c>
      <c r="C106" s="136" t="s">
        <v>281</v>
      </c>
      <c r="D106" s="132"/>
      <c r="E106" s="28" t="s">
        <v>869</v>
      </c>
      <c r="F106" s="28" t="s">
        <v>870</v>
      </c>
      <c r="G106" s="56">
        <v>72000000</v>
      </c>
      <c r="H106" s="70"/>
    </row>
    <row r="107" spans="1:9" s="137" customFormat="1" x14ac:dyDescent="0.25">
      <c r="A107" s="126"/>
      <c r="B107" s="132" t="s">
        <v>1713</v>
      </c>
      <c r="C107" s="136" t="s">
        <v>281</v>
      </c>
      <c r="D107" s="132"/>
      <c r="E107" s="132" t="s">
        <v>1714</v>
      </c>
      <c r="F107" s="132" t="s">
        <v>1715</v>
      </c>
      <c r="G107" s="56">
        <v>5000000000</v>
      </c>
    </row>
    <row r="108" spans="1:9" x14ac:dyDescent="0.25">
      <c r="A108" s="126"/>
      <c r="B108" s="132" t="s">
        <v>1609</v>
      </c>
      <c r="C108" s="136" t="s">
        <v>281</v>
      </c>
      <c r="D108" s="132"/>
      <c r="E108" s="28" t="s">
        <v>210</v>
      </c>
      <c r="F108" s="28" t="s">
        <v>211</v>
      </c>
      <c r="G108" s="56">
        <v>150000000</v>
      </c>
      <c r="H108" s="70"/>
    </row>
    <row r="109" spans="1:9" x14ac:dyDescent="0.25">
      <c r="A109" s="126"/>
      <c r="B109" s="28" t="s">
        <v>824</v>
      </c>
      <c r="C109" s="136" t="s">
        <v>261</v>
      </c>
      <c r="D109" s="132"/>
      <c r="E109" s="28" t="s">
        <v>853</v>
      </c>
      <c r="F109" s="28" t="s">
        <v>854</v>
      </c>
      <c r="G109" s="56">
        <v>2700000000</v>
      </c>
      <c r="H109" s="70"/>
    </row>
    <row r="110" spans="1:9" x14ac:dyDescent="0.25">
      <c r="A110" s="126"/>
      <c r="B110" s="28" t="s">
        <v>841</v>
      </c>
      <c r="C110" s="136" t="s">
        <v>281</v>
      </c>
      <c r="D110" s="132"/>
      <c r="E110" s="28" t="s">
        <v>877</v>
      </c>
      <c r="F110" s="28" t="s">
        <v>878</v>
      </c>
      <c r="G110" s="56">
        <v>1700000000</v>
      </c>
      <c r="H110" s="70"/>
    </row>
    <row r="111" spans="1:9" x14ac:dyDescent="0.25">
      <c r="A111" s="126"/>
      <c r="B111" s="28" t="s">
        <v>825</v>
      </c>
      <c r="C111" s="136" t="s">
        <v>261</v>
      </c>
      <c r="D111" s="132"/>
      <c r="E111" s="28" t="s">
        <v>855</v>
      </c>
      <c r="F111" s="28" t="s">
        <v>79</v>
      </c>
      <c r="G111" s="56">
        <v>3600000000</v>
      </c>
      <c r="H111" s="70"/>
    </row>
    <row r="112" spans="1:9" x14ac:dyDescent="0.25">
      <c r="A112" s="126"/>
      <c r="B112" s="28" t="s">
        <v>845</v>
      </c>
      <c r="C112" s="136" t="s">
        <v>261</v>
      </c>
      <c r="D112" s="132"/>
      <c r="E112" s="28" t="s">
        <v>884</v>
      </c>
      <c r="F112" s="28" t="s">
        <v>79</v>
      </c>
      <c r="G112" s="56">
        <v>128000000</v>
      </c>
      <c r="H112" s="70"/>
    </row>
    <row r="113" spans="1:8" x14ac:dyDescent="0.25">
      <c r="A113" s="126"/>
      <c r="B113" s="28" t="s">
        <v>823</v>
      </c>
      <c r="C113" s="136" t="s">
        <v>261</v>
      </c>
      <c r="D113" s="132"/>
      <c r="E113" s="28" t="s">
        <v>852</v>
      </c>
      <c r="F113" s="28" t="s">
        <v>79</v>
      </c>
      <c r="G113" s="56">
        <v>2600000000</v>
      </c>
      <c r="H113" s="70"/>
    </row>
    <row r="114" spans="1:8" s="103" customFormat="1" ht="15" customHeight="1" x14ac:dyDescent="0.15">
      <c r="A114" s="126"/>
      <c r="B114" s="132" t="s">
        <v>1441</v>
      </c>
      <c r="C114" s="136" t="s">
        <v>261</v>
      </c>
      <c r="D114" s="132"/>
      <c r="E114" s="132" t="s">
        <v>1443</v>
      </c>
      <c r="F114" s="132" t="s">
        <v>79</v>
      </c>
      <c r="G114" s="56">
        <v>50000000</v>
      </c>
    </row>
    <row r="115" spans="1:8" s="137" customFormat="1" ht="15" customHeight="1" x14ac:dyDescent="0.25">
      <c r="A115" s="126"/>
      <c r="B115" s="132" t="s">
        <v>829</v>
      </c>
      <c r="C115" s="136" t="s">
        <v>281</v>
      </c>
      <c r="D115" s="197"/>
      <c r="E115" s="197" t="s">
        <v>1610</v>
      </c>
      <c r="F115" s="197" t="s">
        <v>27</v>
      </c>
      <c r="G115" s="56">
        <v>10000000</v>
      </c>
    </row>
    <row r="116" spans="1:8" s="137" customFormat="1" x14ac:dyDescent="0.25">
      <c r="A116" s="126"/>
      <c r="B116" s="127" t="s">
        <v>1440</v>
      </c>
      <c r="C116" s="136" t="s">
        <v>281</v>
      </c>
      <c r="D116" s="127"/>
      <c r="E116" s="199" t="s">
        <v>1442</v>
      </c>
      <c r="F116" s="199" t="s">
        <v>27</v>
      </c>
      <c r="G116" s="56">
        <v>200000</v>
      </c>
    </row>
    <row r="117" spans="1:8" s="137" customFormat="1" x14ac:dyDescent="0.25">
      <c r="A117" s="126"/>
      <c r="B117" s="198" t="s">
        <v>278</v>
      </c>
      <c r="C117" s="136" t="s">
        <v>261</v>
      </c>
      <c r="D117" s="132"/>
      <c r="E117" s="132" t="s">
        <v>80</v>
      </c>
      <c r="F117" s="132" t="s">
        <v>36</v>
      </c>
      <c r="G117" s="56">
        <v>150000000</v>
      </c>
    </row>
    <row r="118" spans="1:8" s="137" customFormat="1" x14ac:dyDescent="0.25">
      <c r="A118" s="126"/>
      <c r="B118" s="132" t="s">
        <v>1158</v>
      </c>
      <c r="C118" s="136" t="s">
        <v>261</v>
      </c>
      <c r="D118" s="132" t="s">
        <v>1650</v>
      </c>
      <c r="E118" s="132" t="s">
        <v>1158</v>
      </c>
      <c r="F118" s="132" t="s">
        <v>39</v>
      </c>
      <c r="G118" s="56">
        <v>500000</v>
      </c>
    </row>
    <row r="119" spans="1:8" x14ac:dyDescent="0.25">
      <c r="A119" s="126"/>
      <c r="B119" s="28" t="s">
        <v>842</v>
      </c>
      <c r="C119" s="136" t="s">
        <v>281</v>
      </c>
      <c r="D119" s="132"/>
      <c r="E119" s="28" t="s">
        <v>879</v>
      </c>
      <c r="F119" s="28" t="s">
        <v>40</v>
      </c>
      <c r="G119" s="56">
        <v>10000000</v>
      </c>
      <c r="H119" s="70"/>
    </row>
    <row r="120" spans="1:8" x14ac:dyDescent="0.25">
      <c r="A120" s="126"/>
      <c r="B120" s="28" t="s">
        <v>822</v>
      </c>
      <c r="C120" s="136" t="s">
        <v>281</v>
      </c>
      <c r="D120" s="132"/>
      <c r="E120" s="28" t="s">
        <v>850</v>
      </c>
      <c r="F120" s="28" t="s">
        <v>851</v>
      </c>
      <c r="G120" s="56">
        <v>140000000</v>
      </c>
    </row>
    <row r="121" spans="1:8" ht="18" customHeight="1" x14ac:dyDescent="0.25">
      <c r="A121" s="126"/>
      <c r="B121" s="28" t="s">
        <v>213</v>
      </c>
      <c r="C121" s="136" t="s">
        <v>281</v>
      </c>
      <c r="D121" s="132"/>
      <c r="E121" s="28" t="s">
        <v>215</v>
      </c>
      <c r="F121" s="28" t="s">
        <v>212</v>
      </c>
      <c r="G121" s="56">
        <v>45000000</v>
      </c>
      <c r="H121" s="70"/>
    </row>
    <row r="122" spans="1:8" s="47" customFormat="1" x14ac:dyDescent="0.25">
      <c r="A122" s="109"/>
      <c r="B122" s="132" t="s">
        <v>724</v>
      </c>
      <c r="C122" s="136" t="s">
        <v>281</v>
      </c>
      <c r="D122" s="132"/>
      <c r="E122" s="109" t="s">
        <v>725</v>
      </c>
      <c r="F122" s="109" t="s">
        <v>24</v>
      </c>
      <c r="G122" s="56">
        <v>25000000</v>
      </c>
    </row>
    <row r="123" spans="1:8" x14ac:dyDescent="0.25">
      <c r="A123" s="126"/>
      <c r="B123" s="28" t="s">
        <v>833</v>
      </c>
      <c r="C123" s="136" t="s">
        <v>281</v>
      </c>
      <c r="D123" s="132"/>
      <c r="E123" s="28" t="s">
        <v>865</v>
      </c>
      <c r="F123" s="28" t="s">
        <v>8</v>
      </c>
      <c r="G123" s="56">
        <v>1000000</v>
      </c>
      <c r="H123" s="70"/>
    </row>
    <row r="124" spans="1:8" x14ac:dyDescent="0.25">
      <c r="A124" s="126"/>
      <c r="B124" s="28" t="s">
        <v>832</v>
      </c>
      <c r="C124" s="136" t="s">
        <v>281</v>
      </c>
      <c r="D124" s="132"/>
      <c r="E124" s="28" t="s">
        <v>864</v>
      </c>
      <c r="F124" s="28" t="s">
        <v>8</v>
      </c>
      <c r="G124" s="56">
        <v>1500000000</v>
      </c>
      <c r="H124" s="70"/>
    </row>
    <row r="125" spans="1:8" s="137" customFormat="1" x14ac:dyDescent="0.25">
      <c r="A125" s="202"/>
      <c r="B125" s="199" t="s">
        <v>1444</v>
      </c>
      <c r="C125" s="200" t="s">
        <v>281</v>
      </c>
      <c r="D125" s="132"/>
      <c r="E125" s="199" t="s">
        <v>1445</v>
      </c>
      <c r="F125" s="199" t="s">
        <v>8</v>
      </c>
      <c r="G125" s="56">
        <v>60000000</v>
      </c>
    </row>
    <row r="126" spans="1:8" x14ac:dyDescent="0.25">
      <c r="A126" s="126"/>
      <c r="B126" s="28" t="s">
        <v>81</v>
      </c>
      <c r="C126" s="136" t="s">
        <v>261</v>
      </c>
      <c r="D126" s="132"/>
      <c r="E126" s="28" t="s">
        <v>311</v>
      </c>
      <c r="F126" s="28" t="s">
        <v>45</v>
      </c>
      <c r="G126" s="56">
        <v>120000000</v>
      </c>
      <c r="H126" s="70"/>
    </row>
    <row r="127" spans="1:8" x14ac:dyDescent="0.25">
      <c r="A127" s="126"/>
      <c r="B127" s="28" t="s">
        <v>220</v>
      </c>
      <c r="C127" s="136" t="s">
        <v>338</v>
      </c>
      <c r="D127" s="132"/>
      <c r="E127" s="28" t="s">
        <v>221</v>
      </c>
      <c r="F127" s="28" t="s">
        <v>45</v>
      </c>
      <c r="G127" s="56">
        <v>3000000</v>
      </c>
      <c r="H127" s="70"/>
    </row>
    <row r="128" spans="1:8" x14ac:dyDescent="0.25">
      <c r="A128" s="126"/>
      <c r="B128" s="28" t="s">
        <v>89</v>
      </c>
      <c r="C128" s="136" t="s">
        <v>261</v>
      </c>
      <c r="D128" s="132"/>
      <c r="E128" s="28" t="s">
        <v>336</v>
      </c>
      <c r="F128" s="28" t="s">
        <v>13</v>
      </c>
      <c r="G128" s="56">
        <v>25000000</v>
      </c>
      <c r="H128" s="70"/>
    </row>
    <row r="129" spans="1:8" x14ac:dyDescent="0.25">
      <c r="A129" s="27"/>
      <c r="B129" s="132" t="s">
        <v>721</v>
      </c>
      <c r="C129" s="136" t="s">
        <v>722</v>
      </c>
      <c r="D129" s="132"/>
      <c r="E129" s="28" t="s">
        <v>721</v>
      </c>
      <c r="F129" s="28" t="s">
        <v>723</v>
      </c>
      <c r="G129" s="56" t="s">
        <v>426</v>
      </c>
    </row>
    <row r="130" spans="1:8" x14ac:dyDescent="0.25">
      <c r="A130" s="126"/>
      <c r="B130" s="28" t="s">
        <v>847</v>
      </c>
      <c r="C130" s="136" t="s">
        <v>261</v>
      </c>
      <c r="D130" s="132"/>
      <c r="E130" s="28" t="s">
        <v>886</v>
      </c>
      <c r="F130" s="28" t="s">
        <v>5</v>
      </c>
      <c r="G130" s="56">
        <v>4500000000</v>
      </c>
      <c r="H130" s="70"/>
    </row>
    <row r="131" spans="1:8" x14ac:dyDescent="0.25">
      <c r="A131" s="126"/>
      <c r="B131" s="28" t="s">
        <v>846</v>
      </c>
      <c r="C131" s="136" t="s">
        <v>261</v>
      </c>
      <c r="D131" s="132"/>
      <c r="E131" s="28" t="s">
        <v>885</v>
      </c>
      <c r="F131" s="28" t="s">
        <v>5</v>
      </c>
      <c r="G131" s="56">
        <v>1600000000</v>
      </c>
      <c r="H131" s="70"/>
    </row>
    <row r="132" spans="1:8" x14ac:dyDescent="0.25">
      <c r="A132" s="126"/>
      <c r="B132" s="28" t="s">
        <v>848</v>
      </c>
      <c r="C132" s="136" t="s">
        <v>261</v>
      </c>
      <c r="D132" s="132"/>
      <c r="E132" s="28" t="s">
        <v>887</v>
      </c>
      <c r="F132" s="28" t="s">
        <v>5</v>
      </c>
      <c r="G132" s="56">
        <v>2400000000</v>
      </c>
      <c r="H132" s="70"/>
    </row>
    <row r="133" spans="1:8" x14ac:dyDescent="0.25">
      <c r="A133" s="126"/>
      <c r="B133" s="28" t="s">
        <v>849</v>
      </c>
      <c r="C133" s="136" t="s">
        <v>261</v>
      </c>
      <c r="D133" s="132"/>
      <c r="E133" s="28" t="s">
        <v>888</v>
      </c>
      <c r="F133" s="28" t="s">
        <v>5</v>
      </c>
      <c r="G133" s="56">
        <v>1000000000</v>
      </c>
      <c r="H133" s="70"/>
    </row>
    <row r="134" spans="1:8" s="137" customFormat="1" x14ac:dyDescent="0.25">
      <c r="A134" s="126"/>
      <c r="B134" s="203" t="s">
        <v>1524</v>
      </c>
      <c r="C134" s="201" t="s">
        <v>261</v>
      </c>
      <c r="D134" s="132"/>
      <c r="E134" s="203" t="s">
        <v>1525</v>
      </c>
      <c r="F134" s="203" t="s">
        <v>5</v>
      </c>
      <c r="G134" s="56">
        <v>460000000</v>
      </c>
    </row>
    <row r="135" spans="1:8" x14ac:dyDescent="0.25">
      <c r="A135" s="126"/>
      <c r="B135" s="28" t="s">
        <v>826</v>
      </c>
      <c r="C135" s="136" t="s">
        <v>338</v>
      </c>
      <c r="D135" s="132"/>
      <c r="E135" s="28" t="s">
        <v>856</v>
      </c>
      <c r="F135" s="28" t="s">
        <v>857</v>
      </c>
      <c r="G135" s="56">
        <v>5900000000</v>
      </c>
      <c r="H135" s="70"/>
    </row>
    <row r="136" spans="1:8" x14ac:dyDescent="0.25">
      <c r="A136" s="126"/>
      <c r="B136" s="28" t="s">
        <v>839</v>
      </c>
      <c r="C136" s="136" t="s">
        <v>281</v>
      </c>
      <c r="D136" s="132"/>
      <c r="E136" s="28" t="s">
        <v>874</v>
      </c>
      <c r="F136" s="28" t="s">
        <v>875</v>
      </c>
      <c r="G136" s="56">
        <v>100000000</v>
      </c>
      <c r="H136" s="70"/>
    </row>
    <row r="137" spans="1:8" x14ac:dyDescent="0.25">
      <c r="A137" s="126"/>
      <c r="B137" s="28" t="s">
        <v>835</v>
      </c>
      <c r="C137" s="136" t="s">
        <v>281</v>
      </c>
      <c r="D137" s="132"/>
      <c r="E137" s="28" t="s">
        <v>867</v>
      </c>
      <c r="F137" s="28" t="s">
        <v>868</v>
      </c>
      <c r="G137" s="56">
        <v>23000000</v>
      </c>
      <c r="H137" s="70"/>
    </row>
    <row r="138" spans="1:8" x14ac:dyDescent="0.25">
      <c r="A138" s="126"/>
      <c r="B138" s="28" t="s">
        <v>837</v>
      </c>
      <c r="C138" s="136" t="s">
        <v>338</v>
      </c>
      <c r="D138" s="132"/>
      <c r="E138" s="28" t="s">
        <v>871</v>
      </c>
      <c r="F138" s="28" t="s">
        <v>872</v>
      </c>
      <c r="G138" s="56">
        <v>500000000</v>
      </c>
      <c r="H138" s="70"/>
    </row>
    <row r="139" spans="1:8" ht="14.25" customHeight="1" x14ac:dyDescent="0.25">
      <c r="B139" s="44" t="s">
        <v>90</v>
      </c>
      <c r="C139" s="136" t="s">
        <v>338</v>
      </c>
      <c r="D139" s="173"/>
      <c r="E139" s="149" t="s">
        <v>91</v>
      </c>
      <c r="F139" s="148" t="s">
        <v>54</v>
      </c>
      <c r="G139" s="150">
        <v>700000000</v>
      </c>
    </row>
    <row r="140" spans="1:8" x14ac:dyDescent="0.25">
      <c r="A140" s="132"/>
      <c r="B140" s="198" t="s">
        <v>828</v>
      </c>
      <c r="C140" s="136" t="s">
        <v>338</v>
      </c>
      <c r="D140" s="132"/>
      <c r="E140" s="132" t="s">
        <v>859</v>
      </c>
      <c r="F140" s="132" t="s">
        <v>56</v>
      </c>
      <c r="G140" s="56">
        <v>2600000000</v>
      </c>
      <c r="H140" s="70"/>
    </row>
    <row r="141" spans="1:8" s="137" customFormat="1" x14ac:dyDescent="0.25">
      <c r="A141" s="126"/>
      <c r="B141" s="198" t="s">
        <v>691</v>
      </c>
      <c r="C141" s="136" t="s">
        <v>338</v>
      </c>
      <c r="D141" s="132"/>
      <c r="E141" s="132" t="s">
        <v>702</v>
      </c>
      <c r="F141" s="132" t="s">
        <v>56</v>
      </c>
      <c r="G141" s="56">
        <v>5000000</v>
      </c>
      <c r="H141" s="56"/>
    </row>
    <row r="142" spans="1:8" ht="15" customHeight="1" x14ac:dyDescent="0.25">
      <c r="A142" s="260" t="s">
        <v>1694</v>
      </c>
      <c r="B142" s="28" t="s">
        <v>830</v>
      </c>
      <c r="C142" s="136" t="s">
        <v>338</v>
      </c>
      <c r="D142" s="132"/>
      <c r="E142" s="28" t="s">
        <v>860</v>
      </c>
      <c r="F142" s="28" t="s">
        <v>861</v>
      </c>
      <c r="G142" s="56">
        <v>1200000000</v>
      </c>
      <c r="H142" s="70"/>
    </row>
    <row r="143" spans="1:8" x14ac:dyDescent="0.25">
      <c r="A143" s="126"/>
      <c r="B143" s="28" t="s">
        <v>838</v>
      </c>
      <c r="C143" s="136" t="s">
        <v>261</v>
      </c>
      <c r="D143" s="132"/>
      <c r="E143" s="28" t="s">
        <v>873</v>
      </c>
      <c r="F143" s="28" t="s">
        <v>57</v>
      </c>
      <c r="G143" s="56">
        <v>20000000</v>
      </c>
      <c r="H143" s="70"/>
    </row>
    <row r="144" spans="1:8" s="137" customFormat="1" x14ac:dyDescent="0.25">
      <c r="A144" s="126"/>
      <c r="B144" s="198" t="s">
        <v>90</v>
      </c>
      <c r="C144" s="136" t="s">
        <v>338</v>
      </c>
      <c r="E144" s="132" t="s">
        <v>91</v>
      </c>
      <c r="F144" s="148" t="s">
        <v>54</v>
      </c>
      <c r="G144" s="56" t="s">
        <v>54</v>
      </c>
      <c r="H144" s="137">
        <v>700000000</v>
      </c>
    </row>
    <row r="145" spans="1:8" x14ac:dyDescent="0.25">
      <c r="A145" s="126"/>
      <c r="B145" s="28" t="s">
        <v>831</v>
      </c>
      <c r="C145" s="136" t="s">
        <v>338</v>
      </c>
      <c r="D145" s="132"/>
      <c r="E145" s="28" t="s">
        <v>862</v>
      </c>
      <c r="F145" s="28" t="s">
        <v>863</v>
      </c>
      <c r="G145" s="56">
        <v>120000000</v>
      </c>
      <c r="H145" s="70"/>
    </row>
    <row r="146" spans="1:8" x14ac:dyDescent="0.25">
      <c r="A146" s="126"/>
      <c r="B146" s="28" t="s">
        <v>827</v>
      </c>
      <c r="C146" s="136" t="s">
        <v>338</v>
      </c>
      <c r="D146" s="132"/>
      <c r="E146" s="28" t="s">
        <v>858</v>
      </c>
      <c r="F146" s="28" t="s">
        <v>25</v>
      </c>
      <c r="G146" s="56">
        <v>9000000000</v>
      </c>
      <c r="H146" s="70"/>
    </row>
    <row r="147" spans="1:8" x14ac:dyDescent="0.25">
      <c r="A147" s="126"/>
      <c r="B147" s="28" t="s">
        <v>834</v>
      </c>
      <c r="C147" s="136" t="s">
        <v>338</v>
      </c>
      <c r="D147" s="132"/>
      <c r="E147" s="28" t="s">
        <v>866</v>
      </c>
      <c r="F147" s="28" t="s">
        <v>25</v>
      </c>
      <c r="G147" s="56">
        <v>10900000000</v>
      </c>
      <c r="H147" s="70"/>
    </row>
    <row r="148" spans="1:8" ht="19.5" thickBot="1" x14ac:dyDescent="0.3">
      <c r="A148" s="12"/>
      <c r="B148" s="13"/>
      <c r="C148" s="177"/>
      <c r="D148" s="125"/>
      <c r="E148" s="14"/>
      <c r="F148" s="224" t="s">
        <v>0</v>
      </c>
      <c r="G148" s="55">
        <f>SUM(G104:G147)</f>
        <v>59409700000</v>
      </c>
      <c r="H148" s="157"/>
    </row>
    <row r="149" spans="1:8" ht="16.5" thickTop="1" x14ac:dyDescent="0.25">
      <c r="A149" s="284" t="s">
        <v>137</v>
      </c>
      <c r="B149" s="285"/>
      <c r="C149" s="285"/>
      <c r="D149" s="285"/>
      <c r="E149" s="285"/>
      <c r="F149" s="285"/>
      <c r="G149" s="286"/>
    </row>
    <row r="150" spans="1:8" s="141" customFormat="1" x14ac:dyDescent="0.25">
      <c r="A150" s="132"/>
      <c r="B150" s="28" t="s">
        <v>781</v>
      </c>
      <c r="C150" s="136" t="s">
        <v>342</v>
      </c>
      <c r="D150" s="132" t="s">
        <v>1528</v>
      </c>
      <c r="E150" s="28" t="s">
        <v>814</v>
      </c>
      <c r="F150" s="28" t="s">
        <v>5</v>
      </c>
      <c r="G150" s="56">
        <v>500000000</v>
      </c>
    </row>
    <row r="151" spans="1:8" x14ac:dyDescent="0.25">
      <c r="A151" s="10"/>
      <c r="B151" s="109" t="s">
        <v>1526</v>
      </c>
      <c r="C151" s="136" t="s">
        <v>342</v>
      </c>
      <c r="D151" s="132"/>
      <c r="E151" s="109" t="s">
        <v>1527</v>
      </c>
      <c r="F151" s="109" t="s">
        <v>5</v>
      </c>
      <c r="G151" s="56">
        <v>200000000</v>
      </c>
    </row>
    <row r="152" spans="1:8" ht="19.5" thickBot="1" x14ac:dyDescent="0.3">
      <c r="A152" s="12"/>
      <c r="B152" s="13"/>
      <c r="C152" s="177"/>
      <c r="D152" s="125"/>
      <c r="E152" s="14"/>
      <c r="F152" s="224" t="s">
        <v>0</v>
      </c>
      <c r="G152" s="55">
        <f>SUM(G150:G151)</f>
        <v>700000000</v>
      </c>
      <c r="H152" s="157"/>
    </row>
    <row r="153" spans="1:8" ht="15.75" thickTop="1" x14ac:dyDescent="0.25"/>
    <row r="154" spans="1:8" x14ac:dyDescent="0.25">
      <c r="H154" s="58"/>
    </row>
  </sheetData>
  <mergeCells count="10">
    <mergeCell ref="A96:G96"/>
    <mergeCell ref="A103:G103"/>
    <mergeCell ref="A149:G149"/>
    <mergeCell ref="A1:C1"/>
    <mergeCell ref="A2:G2"/>
    <mergeCell ref="A4:G4"/>
    <mergeCell ref="A66:G66"/>
    <mergeCell ref="A78:G78"/>
    <mergeCell ref="A82:G82"/>
    <mergeCell ref="A47:G47"/>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G16"/>
  <sheetViews>
    <sheetView workbookViewId="0">
      <selection activeCell="B5" sqref="B5"/>
    </sheetView>
  </sheetViews>
  <sheetFormatPr defaultRowHeight="15" x14ac:dyDescent="0.25"/>
  <cols>
    <col min="1" max="1" width="20.7109375" customWidth="1"/>
    <col min="2" max="2" width="52" customWidth="1"/>
    <col min="3" max="3" width="20.7109375" customWidth="1"/>
    <col min="4" max="4" width="20.7109375" style="137" customWidth="1"/>
    <col min="5" max="5" width="63.140625" customWidth="1"/>
    <col min="6" max="7" width="20.7109375" customWidth="1"/>
  </cols>
  <sheetData>
    <row r="1" spans="1:7" ht="24" thickBot="1" x14ac:dyDescent="0.3">
      <c r="A1" s="293" t="s">
        <v>189</v>
      </c>
      <c r="B1" s="293"/>
      <c r="C1" s="293"/>
      <c r="D1" s="172"/>
      <c r="E1" s="1"/>
      <c r="F1" s="1"/>
      <c r="G1" s="1"/>
    </row>
    <row r="2" spans="1:7" ht="15.75" thickBot="1" x14ac:dyDescent="0.3">
      <c r="A2" s="294" t="s">
        <v>129</v>
      </c>
      <c r="B2" s="295"/>
      <c r="C2" s="295"/>
      <c r="D2" s="295"/>
      <c r="E2" s="295"/>
      <c r="F2" s="295"/>
      <c r="G2" s="296"/>
    </row>
    <row r="3" spans="1:7" ht="21.75" thickBot="1" x14ac:dyDescent="0.3">
      <c r="A3" s="2" t="s">
        <v>1583</v>
      </c>
      <c r="B3" s="2" t="s">
        <v>1</v>
      </c>
      <c r="C3" s="16" t="s">
        <v>115</v>
      </c>
      <c r="D3" s="16" t="s">
        <v>1601</v>
      </c>
      <c r="E3" s="2" t="s">
        <v>2</v>
      </c>
      <c r="F3" s="2" t="s">
        <v>3</v>
      </c>
      <c r="G3" s="2" t="s">
        <v>4</v>
      </c>
    </row>
    <row r="4" spans="1:7" ht="15.75" x14ac:dyDescent="0.25">
      <c r="A4" s="290" t="s">
        <v>190</v>
      </c>
      <c r="B4" s="291"/>
      <c r="C4" s="291"/>
      <c r="D4" s="291"/>
      <c r="E4" s="291"/>
      <c r="F4" s="291"/>
      <c r="G4" s="292"/>
    </row>
    <row r="5" spans="1:7" x14ac:dyDescent="0.25">
      <c r="A5" s="10"/>
      <c r="B5" s="6"/>
      <c r="C5" s="4"/>
      <c r="D5" s="129"/>
      <c r="E5" s="5"/>
      <c r="F5" s="4"/>
      <c r="G5" s="15"/>
    </row>
    <row r="6" spans="1:7" ht="19.5" thickBot="1" x14ac:dyDescent="0.3">
      <c r="A6" s="12"/>
      <c r="B6" s="13"/>
      <c r="C6" s="14"/>
      <c r="D6" s="125"/>
      <c r="E6" s="14"/>
      <c r="F6" s="224" t="s">
        <v>0</v>
      </c>
      <c r="G6" s="24">
        <f>SUM(G5:G5)</f>
        <v>0</v>
      </c>
    </row>
    <row r="7" spans="1:7" ht="16.5" customHeight="1" thickTop="1" x14ac:dyDescent="0.25">
      <c r="A7" s="290" t="s">
        <v>191</v>
      </c>
      <c r="B7" s="291"/>
      <c r="C7" s="291"/>
      <c r="D7" s="291"/>
      <c r="E7" s="291"/>
      <c r="F7" s="291"/>
      <c r="G7" s="292"/>
    </row>
    <row r="8" spans="1:7" x14ac:dyDescent="0.25">
      <c r="A8" s="10"/>
      <c r="B8" s="6"/>
      <c r="C8" s="4"/>
      <c r="D8" s="129"/>
      <c r="E8" s="5"/>
      <c r="F8" s="4"/>
      <c r="G8" s="15"/>
    </row>
    <row r="9" spans="1:7" ht="19.5" thickBot="1" x14ac:dyDescent="0.3">
      <c r="A9" s="12"/>
      <c r="B9" s="13"/>
      <c r="C9" s="14"/>
      <c r="D9" s="125"/>
      <c r="E9" s="14"/>
      <c r="F9" s="224" t="s">
        <v>0</v>
      </c>
      <c r="G9" s="24">
        <f>SUM(G8:G8)</f>
        <v>0</v>
      </c>
    </row>
    <row r="10" spans="1:7" ht="16.5" customHeight="1" thickTop="1" x14ac:dyDescent="0.25">
      <c r="A10" s="290" t="s">
        <v>192</v>
      </c>
      <c r="B10" s="291"/>
      <c r="C10" s="291"/>
      <c r="D10" s="291"/>
      <c r="E10" s="291"/>
      <c r="F10" s="291"/>
      <c r="G10" s="292"/>
    </row>
    <row r="11" spans="1:7" x14ac:dyDescent="0.25">
      <c r="A11" s="10"/>
      <c r="B11" s="6"/>
      <c r="C11" s="4"/>
      <c r="D11" s="129"/>
      <c r="E11" s="5"/>
      <c r="F11" s="4"/>
      <c r="G11" s="15"/>
    </row>
    <row r="12" spans="1:7" ht="19.5" thickBot="1" x14ac:dyDescent="0.3">
      <c r="A12" s="12"/>
      <c r="B12" s="13"/>
      <c r="C12" s="14"/>
      <c r="D12" s="125"/>
      <c r="E12" s="14"/>
      <c r="F12" s="224" t="s">
        <v>0</v>
      </c>
      <c r="G12" s="24">
        <f>SUM(G11:G11)</f>
        <v>0</v>
      </c>
    </row>
    <row r="13" spans="1:7" ht="16.5" thickTop="1" x14ac:dyDescent="0.25">
      <c r="A13" s="287" t="s">
        <v>193</v>
      </c>
      <c r="B13" s="288"/>
      <c r="C13" s="288"/>
      <c r="D13" s="288"/>
      <c r="E13" s="288"/>
      <c r="F13" s="288"/>
      <c r="G13" s="289"/>
    </row>
    <row r="14" spans="1:7" x14ac:dyDescent="0.25">
      <c r="A14" s="10"/>
      <c r="B14" s="6"/>
      <c r="C14" s="4"/>
      <c r="D14" s="129"/>
      <c r="E14" s="5"/>
      <c r="F14" s="4"/>
      <c r="G14" s="15"/>
    </row>
    <row r="15" spans="1:7" ht="19.5" thickBot="1" x14ac:dyDescent="0.3">
      <c r="A15" s="12"/>
      <c r="B15" s="13"/>
      <c r="C15" s="14"/>
      <c r="D15" s="125"/>
      <c r="E15" s="14"/>
      <c r="F15" s="224" t="s">
        <v>0</v>
      </c>
      <c r="G15" s="24">
        <f>SUM(G14:G14)</f>
        <v>0</v>
      </c>
    </row>
    <row r="16" spans="1:7" ht="15.75" thickTop="1" x14ac:dyDescent="0.25"/>
  </sheetData>
  <mergeCells count="6">
    <mergeCell ref="A13:G13"/>
    <mergeCell ref="A1:C1"/>
    <mergeCell ref="A2:G2"/>
    <mergeCell ref="A4:G4"/>
    <mergeCell ref="A7:G7"/>
    <mergeCell ref="A10:G10"/>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H8"/>
  <sheetViews>
    <sheetView workbookViewId="0">
      <selection activeCell="B5" sqref="B5"/>
    </sheetView>
  </sheetViews>
  <sheetFormatPr defaultRowHeight="15" x14ac:dyDescent="0.25"/>
  <cols>
    <col min="1" max="1" width="20.7109375" style="137" customWidth="1"/>
    <col min="2" max="2" width="52" style="137" customWidth="1"/>
    <col min="3" max="4" width="20.7109375" style="137" customWidth="1"/>
    <col min="5" max="5" width="36" style="137" customWidth="1"/>
    <col min="6" max="7" width="20.7109375" style="137" customWidth="1"/>
    <col min="8" max="16384" width="9.140625" style="137"/>
  </cols>
  <sheetData>
    <row r="1" spans="1:8" ht="24" thickBot="1" x14ac:dyDescent="0.3">
      <c r="A1" s="293" t="s">
        <v>173</v>
      </c>
      <c r="B1" s="293"/>
      <c r="C1" s="293"/>
      <c r="D1" s="172"/>
      <c r="E1" s="1"/>
      <c r="F1" s="1"/>
      <c r="G1" s="1"/>
    </row>
    <row r="2" spans="1:8" ht="15.75" thickBot="1" x14ac:dyDescent="0.3">
      <c r="A2" s="294" t="s">
        <v>129</v>
      </c>
      <c r="B2" s="295"/>
      <c r="C2" s="295"/>
      <c r="D2" s="295"/>
      <c r="E2" s="295"/>
      <c r="F2" s="295"/>
      <c r="G2" s="296"/>
    </row>
    <row r="3" spans="1:8" ht="21.75" thickBot="1" x14ac:dyDescent="0.3">
      <c r="A3" s="2" t="s">
        <v>1583</v>
      </c>
      <c r="B3" s="2" t="s">
        <v>1</v>
      </c>
      <c r="C3" s="16" t="s">
        <v>115</v>
      </c>
      <c r="D3" s="16" t="s">
        <v>1601</v>
      </c>
      <c r="E3" s="2" t="s">
        <v>2</v>
      </c>
      <c r="F3" s="2" t="s">
        <v>3</v>
      </c>
      <c r="G3" s="2" t="s">
        <v>4</v>
      </c>
    </row>
    <row r="4" spans="1:8" ht="15.75" x14ac:dyDescent="0.25">
      <c r="A4" s="290" t="s">
        <v>174</v>
      </c>
      <c r="B4" s="291"/>
      <c r="C4" s="291"/>
      <c r="D4" s="291"/>
      <c r="E4" s="291"/>
      <c r="F4" s="291"/>
      <c r="G4" s="292"/>
    </row>
    <row r="5" spans="1:8" x14ac:dyDescent="0.25">
      <c r="A5" s="106"/>
      <c r="B5" s="123" t="s">
        <v>711</v>
      </c>
      <c r="C5" s="129" t="s">
        <v>1398</v>
      </c>
      <c r="D5" s="129" t="s">
        <v>1742</v>
      </c>
      <c r="E5" s="5"/>
      <c r="F5" s="129" t="s">
        <v>1612</v>
      </c>
      <c r="G5" s="131">
        <v>75000000000</v>
      </c>
    </row>
    <row r="6" spans="1:8" ht="19.5" thickBot="1" x14ac:dyDescent="0.3">
      <c r="A6" s="124"/>
      <c r="B6" s="130"/>
      <c r="C6" s="125"/>
      <c r="D6" s="125"/>
      <c r="E6" s="125"/>
      <c r="F6" s="224" t="s">
        <v>0</v>
      </c>
      <c r="G6" s="24">
        <f>SUM(G5:G5)</f>
        <v>75000000000</v>
      </c>
    </row>
    <row r="7" spans="1:8" ht="15.75" thickTop="1" x14ac:dyDescent="0.25"/>
    <row r="8" spans="1:8" x14ac:dyDescent="0.25">
      <c r="G8" s="158"/>
      <c r="H8" s="158"/>
    </row>
  </sheetData>
  <mergeCells count="3">
    <mergeCell ref="A1:C1"/>
    <mergeCell ref="A2:G2"/>
    <mergeCell ref="A4:G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I239"/>
  <sheetViews>
    <sheetView topLeftCell="C97" workbookViewId="0">
      <selection activeCell="E253" sqref="E253"/>
    </sheetView>
  </sheetViews>
  <sheetFormatPr defaultRowHeight="15" x14ac:dyDescent="0.25"/>
  <cols>
    <col min="1" max="1" width="20.7109375" style="80" customWidth="1"/>
    <col min="2" max="2" width="52" style="80" customWidth="1"/>
    <col min="3" max="3" width="20.7109375" style="80" customWidth="1"/>
    <col min="4" max="4" width="14.28515625" style="137" customWidth="1"/>
    <col min="5" max="5" width="94.28515625" style="80" customWidth="1"/>
    <col min="6" max="7" width="20.7109375" style="80" customWidth="1"/>
    <col min="8" max="8" width="13.42578125" style="80" bestFit="1" customWidth="1"/>
    <col min="9" max="9" width="10" style="80" bestFit="1" customWidth="1"/>
    <col min="10" max="16384" width="9.140625" style="80"/>
  </cols>
  <sheetData>
    <row r="1" spans="1:7" ht="24" thickBot="1" x14ac:dyDescent="0.3">
      <c r="A1" s="293" t="s">
        <v>130</v>
      </c>
      <c r="B1" s="293"/>
      <c r="C1" s="293"/>
      <c r="D1" s="172"/>
      <c r="E1" s="1"/>
      <c r="F1" s="1"/>
      <c r="G1" s="1"/>
    </row>
    <row r="2" spans="1:7" ht="15.75" thickBot="1" x14ac:dyDescent="0.3">
      <c r="A2" s="294" t="s">
        <v>130</v>
      </c>
      <c r="B2" s="295"/>
      <c r="C2" s="295"/>
      <c r="D2" s="295"/>
      <c r="E2" s="295"/>
      <c r="F2" s="295"/>
      <c r="G2" s="296"/>
    </row>
    <row r="3" spans="1:7" ht="21.75" thickBot="1" x14ac:dyDescent="0.3">
      <c r="A3" s="2" t="s">
        <v>1583</v>
      </c>
      <c r="B3" s="2" t="s">
        <v>1</v>
      </c>
      <c r="C3" s="16" t="s">
        <v>115</v>
      </c>
      <c r="D3" s="16" t="s">
        <v>1602</v>
      </c>
      <c r="E3" s="2" t="s">
        <v>2</v>
      </c>
      <c r="F3" s="2" t="s">
        <v>3</v>
      </c>
      <c r="G3" s="2" t="s">
        <v>4</v>
      </c>
    </row>
    <row r="4" spans="1:7" ht="15.75" x14ac:dyDescent="0.25">
      <c r="A4" s="290" t="s">
        <v>131</v>
      </c>
      <c r="B4" s="291"/>
      <c r="C4" s="291"/>
      <c r="D4" s="291"/>
      <c r="E4" s="291"/>
      <c r="F4" s="291"/>
      <c r="G4" s="292"/>
    </row>
    <row r="5" spans="1:7" x14ac:dyDescent="0.25">
      <c r="A5" s="27"/>
      <c r="B5" s="42" t="s">
        <v>1309</v>
      </c>
      <c r="C5" s="43" t="s">
        <v>284</v>
      </c>
      <c r="D5" s="129" t="s">
        <v>1603</v>
      </c>
      <c r="E5" s="50" t="s">
        <v>1308</v>
      </c>
      <c r="F5" s="43" t="s">
        <v>64</v>
      </c>
      <c r="G5" s="38">
        <v>500000000</v>
      </c>
    </row>
    <row r="6" spans="1:7" s="137" customFormat="1" x14ac:dyDescent="0.25">
      <c r="A6" s="126"/>
      <c r="B6" s="42" t="s">
        <v>1724</v>
      </c>
      <c r="C6" s="127" t="s">
        <v>284</v>
      </c>
      <c r="D6" s="129" t="s">
        <v>1603</v>
      </c>
      <c r="E6" s="50" t="s">
        <v>1725</v>
      </c>
      <c r="F6" s="127" t="s">
        <v>1715</v>
      </c>
      <c r="G6" s="38">
        <v>80000000</v>
      </c>
    </row>
    <row r="7" spans="1:7" x14ac:dyDescent="0.25">
      <c r="A7" s="27"/>
      <c r="B7" s="42" t="s">
        <v>1283</v>
      </c>
      <c r="C7" s="43" t="s">
        <v>284</v>
      </c>
      <c r="D7" s="129" t="s">
        <v>1603</v>
      </c>
      <c r="E7" s="50" t="s">
        <v>1282</v>
      </c>
      <c r="F7" s="43" t="s">
        <v>30</v>
      </c>
      <c r="G7" s="38">
        <v>100000000</v>
      </c>
    </row>
    <row r="8" spans="1:7" x14ac:dyDescent="0.25">
      <c r="A8" s="27"/>
      <c r="B8" s="42" t="s">
        <v>1281</v>
      </c>
      <c r="C8" s="43" t="s">
        <v>284</v>
      </c>
      <c r="D8" s="129" t="s">
        <v>1603</v>
      </c>
      <c r="E8" s="50" t="s">
        <v>1280</v>
      </c>
      <c r="F8" s="43" t="s">
        <v>30</v>
      </c>
      <c r="G8" s="38">
        <v>50000000</v>
      </c>
    </row>
    <row r="9" spans="1:7" x14ac:dyDescent="0.25">
      <c r="A9" s="27"/>
      <c r="B9" s="42" t="s">
        <v>1279</v>
      </c>
      <c r="C9" s="43" t="s">
        <v>284</v>
      </c>
      <c r="D9" s="129" t="s">
        <v>1603</v>
      </c>
      <c r="E9" s="50" t="s">
        <v>1278</v>
      </c>
      <c r="F9" s="43" t="s">
        <v>30</v>
      </c>
      <c r="G9" s="38">
        <v>250000000</v>
      </c>
    </row>
    <row r="10" spans="1:7" x14ac:dyDescent="0.25">
      <c r="A10" s="27"/>
      <c r="B10" s="42" t="s">
        <v>1316</v>
      </c>
      <c r="C10" s="43" t="s">
        <v>284</v>
      </c>
      <c r="D10" s="129" t="s">
        <v>1603</v>
      </c>
      <c r="E10" s="50" t="s">
        <v>1315</v>
      </c>
      <c r="F10" s="43" t="s">
        <v>31</v>
      </c>
      <c r="G10" s="38">
        <v>12000000</v>
      </c>
    </row>
    <row r="11" spans="1:7" x14ac:dyDescent="0.25">
      <c r="A11" s="27"/>
      <c r="B11" s="42" t="s">
        <v>1351</v>
      </c>
      <c r="C11" s="43" t="s">
        <v>284</v>
      </c>
      <c r="D11" s="129" t="s">
        <v>1603</v>
      </c>
      <c r="E11" s="50" t="s">
        <v>1350</v>
      </c>
      <c r="F11" s="43" t="s">
        <v>31</v>
      </c>
      <c r="G11" s="38">
        <v>500000000</v>
      </c>
    </row>
    <row r="12" spans="1:7" s="137" customFormat="1" ht="15" customHeight="1" x14ac:dyDescent="0.25">
      <c r="A12" s="247"/>
      <c r="B12" s="133" t="s">
        <v>231</v>
      </c>
      <c r="C12" s="129" t="s">
        <v>1438</v>
      </c>
      <c r="D12" s="129" t="s">
        <v>1603</v>
      </c>
      <c r="E12" s="50" t="s">
        <v>241</v>
      </c>
      <c r="F12" s="129" t="s">
        <v>79</v>
      </c>
      <c r="G12" s="131">
        <v>300000000</v>
      </c>
    </row>
    <row r="13" spans="1:7" x14ac:dyDescent="0.25">
      <c r="A13" s="27"/>
      <c r="B13" s="42" t="s">
        <v>1265</v>
      </c>
      <c r="C13" s="43" t="s">
        <v>284</v>
      </c>
      <c r="D13" s="129" t="s">
        <v>1603</v>
      </c>
      <c r="E13" s="50" t="s">
        <v>1264</v>
      </c>
      <c r="F13" s="43" t="s">
        <v>204</v>
      </c>
      <c r="G13" s="38">
        <v>50000000</v>
      </c>
    </row>
    <row r="14" spans="1:7" x14ac:dyDescent="0.25">
      <c r="A14" s="27"/>
      <c r="B14" s="42" t="s">
        <v>1361</v>
      </c>
      <c r="C14" s="43" t="s">
        <v>284</v>
      </c>
      <c r="D14" s="129" t="s">
        <v>1603</v>
      </c>
      <c r="E14" s="50" t="s">
        <v>1360</v>
      </c>
      <c r="F14" s="43" t="s">
        <v>28</v>
      </c>
      <c r="G14" s="38">
        <v>6000000</v>
      </c>
    </row>
    <row r="15" spans="1:7" x14ac:dyDescent="0.25">
      <c r="A15" s="27"/>
      <c r="B15" s="42" t="s">
        <v>1366</v>
      </c>
      <c r="C15" s="43" t="s">
        <v>284</v>
      </c>
      <c r="D15" s="129" t="s">
        <v>1603</v>
      </c>
      <c r="E15" s="50" t="s">
        <v>63</v>
      </c>
      <c r="F15" s="43" t="s">
        <v>27</v>
      </c>
      <c r="G15" s="38">
        <v>20000000</v>
      </c>
    </row>
    <row r="16" spans="1:7" x14ac:dyDescent="0.25">
      <c r="A16" s="27"/>
      <c r="B16" s="42" t="s">
        <v>1283</v>
      </c>
      <c r="C16" s="43" t="s">
        <v>284</v>
      </c>
      <c r="D16" s="129" t="s">
        <v>1603</v>
      </c>
      <c r="E16" s="50" t="s">
        <v>1314</v>
      </c>
      <c r="F16" s="43" t="s">
        <v>203</v>
      </c>
      <c r="G16" s="38">
        <v>18000000</v>
      </c>
    </row>
    <row r="17" spans="1:8" x14ac:dyDescent="0.25">
      <c r="A17" s="27"/>
      <c r="B17" s="42" t="s">
        <v>1313</v>
      </c>
      <c r="C17" s="43" t="s">
        <v>284</v>
      </c>
      <c r="D17" s="129" t="s">
        <v>1603</v>
      </c>
      <c r="E17" s="50" t="s">
        <v>1312</v>
      </c>
      <c r="F17" s="43" t="s">
        <v>203</v>
      </c>
      <c r="G17" s="38">
        <v>10000000</v>
      </c>
    </row>
    <row r="18" spans="1:8" x14ac:dyDescent="0.25">
      <c r="A18" s="27"/>
      <c r="B18" s="42" t="s">
        <v>1311</v>
      </c>
      <c r="C18" s="43" t="s">
        <v>284</v>
      </c>
      <c r="D18" s="129" t="s">
        <v>1603</v>
      </c>
      <c r="E18" s="50" t="s">
        <v>1310</v>
      </c>
      <c r="F18" s="43" t="s">
        <v>203</v>
      </c>
      <c r="G18" s="38">
        <v>12000000</v>
      </c>
    </row>
    <row r="19" spans="1:8" x14ac:dyDescent="0.25">
      <c r="A19" s="27"/>
      <c r="B19" s="42" t="s">
        <v>1263</v>
      </c>
      <c r="C19" s="43" t="s">
        <v>284</v>
      </c>
      <c r="D19" s="129" t="s">
        <v>1603</v>
      </c>
      <c r="E19" s="50" t="s">
        <v>1262</v>
      </c>
      <c r="F19" s="43" t="s">
        <v>37</v>
      </c>
      <c r="G19" s="38">
        <v>20000000</v>
      </c>
    </row>
    <row r="20" spans="1:8" x14ac:dyDescent="0.25">
      <c r="A20" s="27"/>
      <c r="B20" s="42" t="s">
        <v>1261</v>
      </c>
      <c r="C20" s="43" t="s">
        <v>284</v>
      </c>
      <c r="D20" s="129" t="s">
        <v>1603</v>
      </c>
      <c r="E20" s="50" t="s">
        <v>1260</v>
      </c>
      <c r="F20" s="43" t="s">
        <v>37</v>
      </c>
      <c r="G20" s="38">
        <v>6500000</v>
      </c>
    </row>
    <row r="21" spans="1:8" x14ac:dyDescent="0.25">
      <c r="A21" s="27"/>
      <c r="B21" s="42" t="s">
        <v>1347</v>
      </c>
      <c r="C21" s="43" t="s">
        <v>284</v>
      </c>
      <c r="D21" s="129" t="s">
        <v>1603</v>
      </c>
      <c r="E21" s="50" t="s">
        <v>1346</v>
      </c>
      <c r="F21" s="43" t="s">
        <v>37</v>
      </c>
      <c r="G21" s="38">
        <v>250000000</v>
      </c>
    </row>
    <row r="22" spans="1:8" x14ac:dyDescent="0.25">
      <c r="A22" s="27"/>
      <c r="B22" s="42" t="s">
        <v>1137</v>
      </c>
      <c r="C22" s="43" t="s">
        <v>284</v>
      </c>
      <c r="D22" s="129" t="s">
        <v>1603</v>
      </c>
      <c r="E22" s="50" t="s">
        <v>1136</v>
      </c>
      <c r="F22" s="43" t="s">
        <v>37</v>
      </c>
      <c r="G22" s="38">
        <v>5000000</v>
      </c>
    </row>
    <row r="23" spans="1:8" s="141" customFormat="1" x14ac:dyDescent="0.25">
      <c r="A23" s="60"/>
      <c r="B23" s="143" t="s">
        <v>1189</v>
      </c>
      <c r="C23" s="96" t="s">
        <v>284</v>
      </c>
      <c r="D23" s="129" t="s">
        <v>1603</v>
      </c>
      <c r="E23" s="144" t="s">
        <v>1188</v>
      </c>
      <c r="F23" s="96" t="s">
        <v>40</v>
      </c>
      <c r="G23" s="38">
        <v>400000000</v>
      </c>
      <c r="H23" s="141" t="s">
        <v>1573</v>
      </c>
    </row>
    <row r="24" spans="1:8" x14ac:dyDescent="0.25">
      <c r="A24" s="27"/>
      <c r="B24" s="42" t="s">
        <v>1215</v>
      </c>
      <c r="C24" s="43" t="s">
        <v>284</v>
      </c>
      <c r="D24" s="129" t="s">
        <v>1603</v>
      </c>
      <c r="E24" s="50" t="s">
        <v>1214</v>
      </c>
      <c r="F24" s="43" t="s">
        <v>23</v>
      </c>
      <c r="G24" s="38">
        <v>16000000</v>
      </c>
    </row>
    <row r="25" spans="1:8" ht="15" customHeight="1" x14ac:dyDescent="0.25">
      <c r="A25" s="27"/>
      <c r="B25" s="42" t="s">
        <v>1285</v>
      </c>
      <c r="C25" s="43" t="s">
        <v>284</v>
      </c>
      <c r="D25" s="129" t="s">
        <v>1603</v>
      </c>
      <c r="E25" s="50" t="s">
        <v>1284</v>
      </c>
      <c r="F25" s="258" t="s">
        <v>1693</v>
      </c>
      <c r="G25" s="38">
        <v>5000000</v>
      </c>
    </row>
    <row r="26" spans="1:8" x14ac:dyDescent="0.25">
      <c r="A26" s="27"/>
      <c r="B26" s="42" t="s">
        <v>1231</v>
      </c>
      <c r="C26" s="43" t="s">
        <v>284</v>
      </c>
      <c r="D26" s="129" t="s">
        <v>1603</v>
      </c>
      <c r="E26" s="50" t="s">
        <v>1230</v>
      </c>
      <c r="F26" s="43" t="s">
        <v>10</v>
      </c>
      <c r="G26" s="38">
        <v>13000000</v>
      </c>
    </row>
    <row r="27" spans="1:8" x14ac:dyDescent="0.25">
      <c r="A27" s="27"/>
      <c r="B27" s="42" t="s">
        <v>1277</v>
      </c>
      <c r="C27" s="43" t="s">
        <v>284</v>
      </c>
      <c r="D27" s="129" t="s">
        <v>1603</v>
      </c>
      <c r="E27" s="50" t="s">
        <v>1276</v>
      </c>
      <c r="F27" s="43" t="s">
        <v>14</v>
      </c>
      <c r="G27" s="38">
        <v>20000000</v>
      </c>
    </row>
    <row r="28" spans="1:8" x14ac:dyDescent="0.25">
      <c r="A28" s="27"/>
      <c r="B28" s="42" t="s">
        <v>1275</v>
      </c>
      <c r="C28" s="43" t="s">
        <v>284</v>
      </c>
      <c r="D28" s="129" t="s">
        <v>1603</v>
      </c>
      <c r="E28" s="50" t="s">
        <v>1274</v>
      </c>
      <c r="F28" s="43" t="s">
        <v>14</v>
      </c>
      <c r="G28" s="38">
        <v>15000000</v>
      </c>
    </row>
    <row r="29" spans="1:8" x14ac:dyDescent="0.25">
      <c r="A29" s="27"/>
      <c r="B29" s="42" t="s">
        <v>1235</v>
      </c>
      <c r="C29" s="43" t="s">
        <v>284</v>
      </c>
      <c r="D29" s="129" t="s">
        <v>1603</v>
      </c>
      <c r="E29" s="50" t="s">
        <v>1234</v>
      </c>
      <c r="F29" s="43" t="s">
        <v>212</v>
      </c>
      <c r="G29" s="38">
        <v>22000000</v>
      </c>
    </row>
    <row r="30" spans="1:8" x14ac:dyDescent="0.25">
      <c r="A30" s="27"/>
      <c r="B30" s="42" t="s">
        <v>1233</v>
      </c>
      <c r="C30" s="43" t="s">
        <v>284</v>
      </c>
      <c r="D30" s="129" t="s">
        <v>1603</v>
      </c>
      <c r="E30" s="50" t="s">
        <v>1232</v>
      </c>
      <c r="F30" s="43" t="s">
        <v>212</v>
      </c>
      <c r="G30" s="38">
        <v>18000000</v>
      </c>
    </row>
    <row r="31" spans="1:8" x14ac:dyDescent="0.25">
      <c r="A31" s="27"/>
      <c r="B31" s="42" t="s">
        <v>1211</v>
      </c>
      <c r="C31" s="43" t="s">
        <v>284</v>
      </c>
      <c r="D31" s="129" t="s">
        <v>1603</v>
      </c>
      <c r="E31" s="50" t="s">
        <v>1210</v>
      </c>
      <c r="F31" s="43" t="s">
        <v>16</v>
      </c>
      <c r="G31" s="38">
        <v>25000000</v>
      </c>
    </row>
    <row r="32" spans="1:8" x14ac:dyDescent="0.25">
      <c r="A32" s="27"/>
      <c r="B32" s="42" t="s">
        <v>1229</v>
      </c>
      <c r="C32" s="43" t="s">
        <v>284</v>
      </c>
      <c r="D32" s="129" t="s">
        <v>1603</v>
      </c>
      <c r="E32" s="50" t="s">
        <v>1228</v>
      </c>
      <c r="F32" s="43" t="s">
        <v>22</v>
      </c>
      <c r="G32" s="38">
        <v>16100000.000000002</v>
      </c>
    </row>
    <row r="33" spans="1:7" x14ac:dyDescent="0.25">
      <c r="A33" s="27"/>
      <c r="B33" s="42" t="s">
        <v>1227</v>
      </c>
      <c r="C33" s="43" t="s">
        <v>284</v>
      </c>
      <c r="D33" s="129" t="s">
        <v>1603</v>
      </c>
      <c r="E33" s="50" t="s">
        <v>1226</v>
      </c>
      <c r="F33" s="43" t="s">
        <v>22</v>
      </c>
      <c r="G33" s="38">
        <v>9000000</v>
      </c>
    </row>
    <row r="34" spans="1:7" x14ac:dyDescent="0.25">
      <c r="A34" s="27"/>
      <c r="B34" s="42" t="s">
        <v>1225</v>
      </c>
      <c r="C34" s="43" t="s">
        <v>284</v>
      </c>
      <c r="D34" s="129" t="s">
        <v>1603</v>
      </c>
      <c r="E34" s="50" t="s">
        <v>1224</v>
      </c>
      <c r="F34" s="43" t="s">
        <v>22</v>
      </c>
      <c r="G34" s="38">
        <v>12000000</v>
      </c>
    </row>
    <row r="35" spans="1:7" x14ac:dyDescent="0.25">
      <c r="A35" s="27"/>
      <c r="B35" s="42" t="s">
        <v>1223</v>
      </c>
      <c r="C35" s="43" t="s">
        <v>284</v>
      </c>
      <c r="D35" s="129" t="s">
        <v>1603</v>
      </c>
      <c r="E35" s="50" t="s">
        <v>1222</v>
      </c>
      <c r="F35" s="43" t="s">
        <v>22</v>
      </c>
      <c r="G35" s="38">
        <v>12500000</v>
      </c>
    </row>
    <row r="36" spans="1:7" x14ac:dyDescent="0.25">
      <c r="A36" s="27"/>
      <c r="B36" s="42" t="s">
        <v>1221</v>
      </c>
      <c r="C36" s="43" t="s">
        <v>284</v>
      </c>
      <c r="D36" s="129" t="s">
        <v>1603</v>
      </c>
      <c r="E36" s="50" t="s">
        <v>1220</v>
      </c>
      <c r="F36" s="43" t="s">
        <v>22</v>
      </c>
      <c r="G36" s="38">
        <v>5800000</v>
      </c>
    </row>
    <row r="37" spans="1:7" x14ac:dyDescent="0.25">
      <c r="A37" s="27"/>
      <c r="B37" s="42" t="s">
        <v>1213</v>
      </c>
      <c r="C37" s="43" t="s">
        <v>284</v>
      </c>
      <c r="D37" s="129" t="s">
        <v>1603</v>
      </c>
      <c r="E37" s="50" t="s">
        <v>1212</v>
      </c>
      <c r="F37" s="43" t="s">
        <v>24</v>
      </c>
      <c r="G37" s="38">
        <v>8000000</v>
      </c>
    </row>
    <row r="38" spans="1:7" x14ac:dyDescent="0.25">
      <c r="A38" s="27"/>
      <c r="B38" s="42" t="s">
        <v>1209</v>
      </c>
      <c r="C38" s="43" t="s">
        <v>284</v>
      </c>
      <c r="D38" s="129" t="s">
        <v>1603</v>
      </c>
      <c r="E38" s="50" t="s">
        <v>1208</v>
      </c>
      <c r="F38" s="43" t="s">
        <v>17</v>
      </c>
      <c r="G38" s="38">
        <v>100000000</v>
      </c>
    </row>
    <row r="39" spans="1:7" x14ac:dyDescent="0.25">
      <c r="A39" s="27"/>
      <c r="B39" s="42" t="s">
        <v>1207</v>
      </c>
      <c r="C39" s="43" t="s">
        <v>284</v>
      </c>
      <c r="D39" s="129" t="s">
        <v>1603</v>
      </c>
      <c r="E39" s="50" t="s">
        <v>1206</v>
      </c>
      <c r="F39" s="43" t="s">
        <v>17</v>
      </c>
      <c r="G39" s="38">
        <v>45000000</v>
      </c>
    </row>
    <row r="40" spans="1:7" x14ac:dyDescent="0.25">
      <c r="A40" s="27"/>
      <c r="B40" s="42" t="s">
        <v>1195</v>
      </c>
      <c r="C40" s="43" t="s">
        <v>284</v>
      </c>
      <c r="D40" s="129" t="s">
        <v>1603</v>
      </c>
      <c r="E40" s="50" t="s">
        <v>1194</v>
      </c>
      <c r="F40" s="43" t="s">
        <v>18</v>
      </c>
      <c r="G40" s="38">
        <v>150000000</v>
      </c>
    </row>
    <row r="41" spans="1:7" x14ac:dyDescent="0.25">
      <c r="A41" s="27"/>
      <c r="B41" s="42" t="s">
        <v>1193</v>
      </c>
      <c r="C41" s="43" t="s">
        <v>284</v>
      </c>
      <c r="D41" s="129" t="s">
        <v>1603</v>
      </c>
      <c r="E41" s="50" t="s">
        <v>1192</v>
      </c>
      <c r="F41" s="43" t="s">
        <v>18</v>
      </c>
      <c r="G41" s="38">
        <v>50000000</v>
      </c>
    </row>
    <row r="42" spans="1:7" ht="15" customHeight="1" x14ac:dyDescent="0.25">
      <c r="A42" s="10"/>
      <c r="B42" s="123" t="s">
        <v>715</v>
      </c>
      <c r="C42" s="127"/>
      <c r="D42" s="129" t="s">
        <v>1603</v>
      </c>
      <c r="E42" s="5"/>
      <c r="F42" s="4" t="s">
        <v>86</v>
      </c>
      <c r="G42" s="91" t="s">
        <v>426</v>
      </c>
    </row>
    <row r="43" spans="1:7" x14ac:dyDescent="0.25">
      <c r="A43" s="27"/>
      <c r="B43" s="42" t="s">
        <v>1345</v>
      </c>
      <c r="C43" s="43" t="s">
        <v>284</v>
      </c>
      <c r="D43" s="129" t="s">
        <v>1603</v>
      </c>
      <c r="E43" s="50" t="s">
        <v>1344</v>
      </c>
      <c r="F43" s="43" t="s">
        <v>7</v>
      </c>
      <c r="G43" s="38">
        <v>80000000</v>
      </c>
    </row>
    <row r="44" spans="1:7" x14ac:dyDescent="0.25">
      <c r="A44" s="27"/>
      <c r="B44" s="42" t="s">
        <v>1219</v>
      </c>
      <c r="C44" s="43" t="s">
        <v>284</v>
      </c>
      <c r="D44" s="129" t="s">
        <v>1603</v>
      </c>
      <c r="E44" s="50" t="s">
        <v>1218</v>
      </c>
      <c r="F44" s="43" t="s">
        <v>19</v>
      </c>
      <c r="G44" s="38">
        <v>500000000</v>
      </c>
    </row>
    <row r="45" spans="1:7" x14ac:dyDescent="0.25">
      <c r="A45" s="27"/>
      <c r="B45" s="42" t="s">
        <v>1217</v>
      </c>
      <c r="C45" s="43" t="s">
        <v>284</v>
      </c>
      <c r="D45" s="129" t="s">
        <v>1603</v>
      </c>
      <c r="E45" s="50" t="s">
        <v>1216</v>
      </c>
      <c r="F45" s="43" t="s">
        <v>19</v>
      </c>
      <c r="G45" s="38">
        <v>10000000</v>
      </c>
    </row>
    <row r="46" spans="1:7" s="137" customFormat="1" x14ac:dyDescent="0.25">
      <c r="A46" s="126"/>
      <c r="B46" s="42" t="s">
        <v>70</v>
      </c>
      <c r="C46" s="127" t="s">
        <v>284</v>
      </c>
      <c r="D46" s="129" t="s">
        <v>1603</v>
      </c>
      <c r="E46" s="127" t="s">
        <v>1649</v>
      </c>
      <c r="F46" s="127" t="s">
        <v>6</v>
      </c>
      <c r="G46" s="38">
        <v>500000000</v>
      </c>
    </row>
    <row r="47" spans="1:7" x14ac:dyDescent="0.25">
      <c r="A47" s="27"/>
      <c r="B47" s="42" t="s">
        <v>1191</v>
      </c>
      <c r="C47" s="43" t="s">
        <v>284</v>
      </c>
      <c r="D47" s="129" t="s">
        <v>1603</v>
      </c>
      <c r="E47" s="50" t="s">
        <v>1190</v>
      </c>
      <c r="F47" s="43" t="s">
        <v>653</v>
      </c>
      <c r="G47" s="38">
        <v>35000000</v>
      </c>
    </row>
    <row r="48" spans="1:7" x14ac:dyDescent="0.25">
      <c r="A48" s="27"/>
      <c r="B48" s="42" t="s">
        <v>1343</v>
      </c>
      <c r="C48" s="43" t="s">
        <v>284</v>
      </c>
      <c r="D48" s="129" t="s">
        <v>1603</v>
      </c>
      <c r="E48" s="50" t="s">
        <v>1342</v>
      </c>
      <c r="F48" s="43" t="s">
        <v>49</v>
      </c>
      <c r="G48" s="38">
        <v>3000000</v>
      </c>
    </row>
    <row r="49" spans="1:7" x14ac:dyDescent="0.25">
      <c r="A49" s="27"/>
      <c r="B49" s="42" t="s">
        <v>1341</v>
      </c>
      <c r="C49" s="43" t="s">
        <v>284</v>
      </c>
      <c r="D49" s="129" t="s">
        <v>1603</v>
      </c>
      <c r="E49" s="50" t="s">
        <v>1340</v>
      </c>
      <c r="F49" s="43" t="s">
        <v>49</v>
      </c>
      <c r="G49" s="38">
        <v>7500000</v>
      </c>
    </row>
    <row r="50" spans="1:7" x14ac:dyDescent="0.25">
      <c r="A50" s="27"/>
      <c r="B50" s="42" t="s">
        <v>1339</v>
      </c>
      <c r="C50" s="43" t="s">
        <v>284</v>
      </c>
      <c r="D50" s="129" t="s">
        <v>1603</v>
      </c>
      <c r="E50" s="50" t="s">
        <v>1337</v>
      </c>
      <c r="F50" s="43" t="s">
        <v>49</v>
      </c>
      <c r="G50" s="38">
        <v>15000000</v>
      </c>
    </row>
    <row r="51" spans="1:7" x14ac:dyDescent="0.25">
      <c r="A51" s="27"/>
      <c r="B51" s="42" t="s">
        <v>1338</v>
      </c>
      <c r="C51" s="43" t="s">
        <v>284</v>
      </c>
      <c r="D51" s="129" t="s">
        <v>1603</v>
      </c>
      <c r="E51" s="50" t="s">
        <v>1337</v>
      </c>
      <c r="F51" s="43" t="s">
        <v>49</v>
      </c>
      <c r="G51" s="38">
        <v>13000000</v>
      </c>
    </row>
    <row r="52" spans="1:7" x14ac:dyDescent="0.25">
      <c r="A52" s="27"/>
      <c r="B52" s="42" t="s">
        <v>1336</v>
      </c>
      <c r="C52" s="43" t="s">
        <v>284</v>
      </c>
      <c r="D52" s="129" t="s">
        <v>1603</v>
      </c>
      <c r="E52" s="50" t="s">
        <v>1335</v>
      </c>
      <c r="F52" s="43" t="s">
        <v>49</v>
      </c>
      <c r="G52" s="38">
        <v>12000000</v>
      </c>
    </row>
    <row r="53" spans="1:7" x14ac:dyDescent="0.25">
      <c r="A53" s="27"/>
      <c r="B53" s="42" t="s">
        <v>1187</v>
      </c>
      <c r="C53" s="43" t="s">
        <v>284</v>
      </c>
      <c r="D53" s="129" t="s">
        <v>1603</v>
      </c>
      <c r="E53" s="50" t="s">
        <v>1186</v>
      </c>
      <c r="F53" s="43" t="s">
        <v>21</v>
      </c>
      <c r="G53" s="38">
        <v>250000000</v>
      </c>
    </row>
    <row r="54" spans="1:7" x14ac:dyDescent="0.25">
      <c r="A54" s="27"/>
      <c r="B54" s="42" t="s">
        <v>1185</v>
      </c>
      <c r="C54" s="43" t="s">
        <v>284</v>
      </c>
      <c r="D54" s="129" t="s">
        <v>1603</v>
      </c>
      <c r="E54" s="50" t="s">
        <v>1184</v>
      </c>
      <c r="F54" s="43" t="s">
        <v>21</v>
      </c>
      <c r="G54" s="38">
        <v>20000000</v>
      </c>
    </row>
    <row r="55" spans="1:7" x14ac:dyDescent="0.25">
      <c r="A55" s="27"/>
      <c r="B55" s="42" t="s">
        <v>1359</v>
      </c>
      <c r="C55" s="43" t="s">
        <v>284</v>
      </c>
      <c r="D55" s="129" t="s">
        <v>1603</v>
      </c>
      <c r="E55" s="50" t="s">
        <v>1358</v>
      </c>
      <c r="F55" s="43" t="s">
        <v>65</v>
      </c>
      <c r="G55" s="38">
        <v>12000000</v>
      </c>
    </row>
    <row r="56" spans="1:7" x14ac:dyDescent="0.25">
      <c r="A56" s="27"/>
      <c r="B56" s="42" t="s">
        <v>1357</v>
      </c>
      <c r="C56" s="43" t="s">
        <v>284</v>
      </c>
      <c r="D56" s="129" t="s">
        <v>1603</v>
      </c>
      <c r="E56" s="50" t="s">
        <v>1356</v>
      </c>
      <c r="F56" s="43" t="s">
        <v>65</v>
      </c>
      <c r="G56" s="38">
        <v>18000000</v>
      </c>
    </row>
    <row r="57" spans="1:7" x14ac:dyDescent="0.25">
      <c r="A57" s="27"/>
      <c r="B57" s="42" t="s">
        <v>1355</v>
      </c>
      <c r="C57" s="43" t="s">
        <v>284</v>
      </c>
      <c r="D57" s="129" t="s">
        <v>1603</v>
      </c>
      <c r="E57" s="50" t="s">
        <v>1354</v>
      </c>
      <c r="F57" s="43" t="s">
        <v>65</v>
      </c>
      <c r="G57" s="38">
        <v>10000000</v>
      </c>
    </row>
    <row r="58" spans="1:7" x14ac:dyDescent="0.25">
      <c r="A58" s="27"/>
      <c r="B58" s="42" t="s">
        <v>1353</v>
      </c>
      <c r="C58" s="43" t="s">
        <v>284</v>
      </c>
      <c r="D58" s="129" t="s">
        <v>1603</v>
      </c>
      <c r="E58" s="50" t="s">
        <v>1352</v>
      </c>
      <c r="F58" s="43" t="s">
        <v>65</v>
      </c>
      <c r="G58" s="38">
        <v>12000000</v>
      </c>
    </row>
    <row r="59" spans="1:7" x14ac:dyDescent="0.25">
      <c r="A59" s="27"/>
      <c r="B59" s="42" t="s">
        <v>1327</v>
      </c>
      <c r="C59" s="43" t="s">
        <v>284</v>
      </c>
      <c r="D59" s="129" t="s">
        <v>1603</v>
      </c>
      <c r="E59" s="50" t="s">
        <v>1326</v>
      </c>
      <c r="F59" s="43" t="s">
        <v>53</v>
      </c>
      <c r="G59" s="38">
        <v>101600000</v>
      </c>
    </row>
    <row r="60" spans="1:7" x14ac:dyDescent="0.25">
      <c r="A60" s="27"/>
      <c r="B60" s="42" t="s">
        <v>1183</v>
      </c>
      <c r="C60" s="43" t="s">
        <v>284</v>
      </c>
      <c r="D60" s="129" t="s">
        <v>1603</v>
      </c>
      <c r="E60" s="50" t="s">
        <v>1182</v>
      </c>
      <c r="F60" s="43" t="s">
        <v>53</v>
      </c>
      <c r="G60" s="38">
        <v>20000000</v>
      </c>
    </row>
    <row r="61" spans="1:7" x14ac:dyDescent="0.25">
      <c r="A61" s="27"/>
      <c r="B61" s="42" t="s">
        <v>1292</v>
      </c>
      <c r="C61" s="43" t="s">
        <v>284</v>
      </c>
      <c r="D61" s="129" t="s">
        <v>1603</v>
      </c>
      <c r="E61" s="50" t="s">
        <v>1291</v>
      </c>
      <c r="F61" s="43" t="s">
        <v>59</v>
      </c>
      <c r="G61" s="38">
        <v>12000000</v>
      </c>
    </row>
    <row r="62" spans="1:7" x14ac:dyDescent="0.25">
      <c r="A62" s="27"/>
      <c r="B62" s="42" t="s">
        <v>1290</v>
      </c>
      <c r="C62" s="43" t="s">
        <v>284</v>
      </c>
      <c r="D62" s="129" t="s">
        <v>1603</v>
      </c>
      <c r="E62" s="50" t="s">
        <v>1289</v>
      </c>
      <c r="F62" s="43" t="s">
        <v>59</v>
      </c>
      <c r="G62" s="38">
        <v>200000000</v>
      </c>
    </row>
    <row r="63" spans="1:7" x14ac:dyDescent="0.25">
      <c r="A63" s="27"/>
      <c r="B63" s="42" t="s">
        <v>1288</v>
      </c>
      <c r="C63" s="43" t="s">
        <v>284</v>
      </c>
      <c r="D63" s="129" t="s">
        <v>1603</v>
      </c>
      <c r="E63" s="50" t="s">
        <v>1287</v>
      </c>
      <c r="F63" s="43" t="s">
        <v>59</v>
      </c>
      <c r="G63" s="38">
        <v>900000000</v>
      </c>
    </row>
    <row r="64" spans="1:7" x14ac:dyDescent="0.25">
      <c r="A64" s="27"/>
      <c r="B64" s="42" t="s">
        <v>1273</v>
      </c>
      <c r="C64" s="43" t="s">
        <v>284</v>
      </c>
      <c r="D64" s="129" t="s">
        <v>1603</v>
      </c>
      <c r="E64" s="50" t="s">
        <v>1286</v>
      </c>
      <c r="F64" s="43" t="s">
        <v>59</v>
      </c>
      <c r="G64" s="38">
        <v>45000000</v>
      </c>
    </row>
    <row r="65" spans="1:7" x14ac:dyDescent="0.25">
      <c r="A65" s="27"/>
      <c r="B65" s="42" t="s">
        <v>1245</v>
      </c>
      <c r="C65" s="43" t="s">
        <v>284</v>
      </c>
      <c r="D65" s="129" t="s">
        <v>1603</v>
      </c>
      <c r="E65" s="50" t="s">
        <v>1244</v>
      </c>
      <c r="F65" s="43" t="s">
        <v>52</v>
      </c>
      <c r="G65" s="38">
        <v>100000000</v>
      </c>
    </row>
    <row r="66" spans="1:7" x14ac:dyDescent="0.25">
      <c r="A66" s="27"/>
      <c r="B66" s="42" t="s">
        <v>1243</v>
      </c>
      <c r="C66" s="43" t="s">
        <v>284</v>
      </c>
      <c r="D66" s="129" t="s">
        <v>1603</v>
      </c>
      <c r="E66" s="50" t="s">
        <v>1242</v>
      </c>
      <c r="F66" s="43" t="s">
        <v>52</v>
      </c>
      <c r="G66" s="38">
        <v>70000000</v>
      </c>
    </row>
    <row r="67" spans="1:7" x14ac:dyDescent="0.25">
      <c r="A67" s="27"/>
      <c r="B67" s="42" t="s">
        <v>1241</v>
      </c>
      <c r="C67" s="43" t="s">
        <v>284</v>
      </c>
      <c r="D67" s="129" t="s">
        <v>1603</v>
      </c>
      <c r="E67" s="50" t="s">
        <v>1240</v>
      </c>
      <c r="F67" s="43" t="s">
        <v>52</v>
      </c>
      <c r="G67" s="38">
        <v>70000000</v>
      </c>
    </row>
    <row r="68" spans="1:7" x14ac:dyDescent="0.25">
      <c r="A68" s="27"/>
      <c r="B68" s="42" t="s">
        <v>1239</v>
      </c>
      <c r="C68" s="43" t="s">
        <v>284</v>
      </c>
      <c r="D68" s="129" t="s">
        <v>1603</v>
      </c>
      <c r="E68" s="50" t="s">
        <v>1238</v>
      </c>
      <c r="F68" s="43" t="s">
        <v>52</v>
      </c>
      <c r="G68" s="38">
        <v>30000000</v>
      </c>
    </row>
    <row r="69" spans="1:7" x14ac:dyDescent="0.25">
      <c r="A69" s="27"/>
      <c r="B69" s="42" t="s">
        <v>1237</v>
      </c>
      <c r="C69" s="43" t="s">
        <v>284</v>
      </c>
      <c r="D69" s="129" t="s">
        <v>1603</v>
      </c>
      <c r="E69" s="50" t="s">
        <v>1236</v>
      </c>
      <c r="F69" s="43" t="s">
        <v>52</v>
      </c>
      <c r="G69" s="38">
        <v>40000000</v>
      </c>
    </row>
    <row r="70" spans="1:7" x14ac:dyDescent="0.25">
      <c r="A70" s="27"/>
      <c r="B70" s="42" t="s">
        <v>1318</v>
      </c>
      <c r="C70" s="43" t="s">
        <v>284</v>
      </c>
      <c r="D70" s="129" t="s">
        <v>1603</v>
      </c>
      <c r="E70" s="50" t="s">
        <v>1317</v>
      </c>
      <c r="F70" s="43" t="s">
        <v>52</v>
      </c>
      <c r="G70" s="38">
        <v>6000000</v>
      </c>
    </row>
    <row r="71" spans="1:7" x14ac:dyDescent="0.25">
      <c r="A71" s="27"/>
      <c r="B71" s="85" t="s">
        <v>1330</v>
      </c>
      <c r="C71" s="83" t="s">
        <v>334</v>
      </c>
      <c r="D71" s="129" t="s">
        <v>1603</v>
      </c>
      <c r="E71" s="84" t="s">
        <v>1329</v>
      </c>
      <c r="F71" s="83" t="s">
        <v>58</v>
      </c>
      <c r="G71" s="82" t="s">
        <v>1328</v>
      </c>
    </row>
    <row r="72" spans="1:7" x14ac:dyDescent="0.25">
      <c r="A72" s="27"/>
      <c r="B72" s="42" t="s">
        <v>1249</v>
      </c>
      <c r="C72" s="43" t="s">
        <v>284</v>
      </c>
      <c r="D72" s="129" t="s">
        <v>1603</v>
      </c>
      <c r="E72" s="50" t="s">
        <v>1248</v>
      </c>
      <c r="F72" s="43" t="s">
        <v>84</v>
      </c>
      <c r="G72" s="38">
        <v>120000000</v>
      </c>
    </row>
    <row r="73" spans="1:7" x14ac:dyDescent="0.25">
      <c r="A73" s="27"/>
      <c r="B73" s="42" t="s">
        <v>1247</v>
      </c>
      <c r="C73" s="43" t="s">
        <v>284</v>
      </c>
      <c r="D73" s="129" t="s">
        <v>1603</v>
      </c>
      <c r="E73" s="50" t="s">
        <v>1246</v>
      </c>
      <c r="F73" s="43" t="s">
        <v>84</v>
      </c>
      <c r="G73" s="38">
        <v>150000000</v>
      </c>
    </row>
    <row r="74" spans="1:7" x14ac:dyDescent="0.25">
      <c r="A74" s="27"/>
      <c r="B74" s="42" t="s">
        <v>1181</v>
      </c>
      <c r="C74" s="43" t="s">
        <v>284</v>
      </c>
      <c r="D74" s="129" t="s">
        <v>1603</v>
      </c>
      <c r="E74" s="50" t="s">
        <v>1180</v>
      </c>
      <c r="F74" s="43" t="s">
        <v>66</v>
      </c>
      <c r="G74" s="38">
        <v>11000000</v>
      </c>
    </row>
    <row r="75" spans="1:7" x14ac:dyDescent="0.25">
      <c r="A75" s="27"/>
      <c r="B75" s="42" t="s">
        <v>1179</v>
      </c>
      <c r="C75" s="43" t="s">
        <v>284</v>
      </c>
      <c r="D75" s="129" t="s">
        <v>1603</v>
      </c>
      <c r="E75" s="50" t="s">
        <v>1178</v>
      </c>
      <c r="F75" s="43" t="s">
        <v>66</v>
      </c>
      <c r="G75" s="38">
        <v>5000000</v>
      </c>
    </row>
    <row r="76" spans="1:7" x14ac:dyDescent="0.25">
      <c r="A76" s="27"/>
      <c r="B76" s="42" t="s">
        <v>1177</v>
      </c>
      <c r="C76" s="43" t="s">
        <v>284</v>
      </c>
      <c r="D76" s="129" t="s">
        <v>1603</v>
      </c>
      <c r="E76" s="50" t="s">
        <v>1176</v>
      </c>
      <c r="F76" s="43" t="s">
        <v>66</v>
      </c>
      <c r="G76" s="38">
        <v>3000000</v>
      </c>
    </row>
    <row r="77" spans="1:7" x14ac:dyDescent="0.25">
      <c r="A77" s="27"/>
      <c r="B77" s="42" t="s">
        <v>1175</v>
      </c>
      <c r="C77" s="43" t="s">
        <v>284</v>
      </c>
      <c r="D77" s="129" t="s">
        <v>1603</v>
      </c>
      <c r="E77" s="50" t="s">
        <v>1174</v>
      </c>
      <c r="F77" s="43" t="s">
        <v>66</v>
      </c>
      <c r="G77" s="38">
        <v>10000000</v>
      </c>
    </row>
    <row r="78" spans="1:7" x14ac:dyDescent="0.25">
      <c r="A78" s="27"/>
      <c r="B78" s="42" t="s">
        <v>1173</v>
      </c>
      <c r="C78" s="43" t="s">
        <v>284</v>
      </c>
      <c r="D78" s="129" t="s">
        <v>1603</v>
      </c>
      <c r="E78" s="50" t="s">
        <v>1172</v>
      </c>
      <c r="F78" s="43" t="s">
        <v>66</v>
      </c>
      <c r="G78" s="38">
        <v>15000000</v>
      </c>
    </row>
    <row r="79" spans="1:7" x14ac:dyDescent="0.25">
      <c r="A79" s="27"/>
      <c r="B79" s="42" t="s">
        <v>1171</v>
      </c>
      <c r="C79" s="43" t="s">
        <v>284</v>
      </c>
      <c r="D79" s="129" t="s">
        <v>1603</v>
      </c>
      <c r="E79" s="50" t="s">
        <v>1170</v>
      </c>
      <c r="F79" s="43" t="s">
        <v>66</v>
      </c>
      <c r="G79" s="38">
        <v>90000000</v>
      </c>
    </row>
    <row r="80" spans="1:7" x14ac:dyDescent="0.25">
      <c r="A80" s="27"/>
      <c r="B80" s="42" t="s">
        <v>1307</v>
      </c>
      <c r="C80" s="43" t="s">
        <v>284</v>
      </c>
      <c r="D80" s="129" t="s">
        <v>1603</v>
      </c>
      <c r="E80" s="50" t="s">
        <v>1306</v>
      </c>
      <c r="F80" s="43" t="s">
        <v>11</v>
      </c>
      <c r="G80" s="38">
        <v>90000000</v>
      </c>
    </row>
    <row r="81" spans="1:7" x14ac:dyDescent="0.25">
      <c r="A81" s="27"/>
      <c r="B81" s="42" t="s">
        <v>1305</v>
      </c>
      <c r="C81" s="43" t="s">
        <v>284</v>
      </c>
      <c r="D81" s="129" t="s">
        <v>1603</v>
      </c>
      <c r="E81" s="50" t="s">
        <v>1304</v>
      </c>
      <c r="F81" s="43" t="s">
        <v>1303</v>
      </c>
      <c r="G81" s="38">
        <v>250000000</v>
      </c>
    </row>
    <row r="82" spans="1:7" x14ac:dyDescent="0.25">
      <c r="A82" s="27"/>
      <c r="B82" s="42" t="s">
        <v>1349</v>
      </c>
      <c r="C82" s="43" t="s">
        <v>284</v>
      </c>
      <c r="D82" s="129" t="s">
        <v>1603</v>
      </c>
      <c r="E82" s="50" t="s">
        <v>1348</v>
      </c>
      <c r="F82" s="43" t="s">
        <v>68</v>
      </c>
      <c r="G82" s="38">
        <v>90000000</v>
      </c>
    </row>
    <row r="83" spans="1:7" x14ac:dyDescent="0.25">
      <c r="A83" s="27"/>
      <c r="B83" s="42" t="s">
        <v>1325</v>
      </c>
      <c r="C83" s="43" t="s">
        <v>284</v>
      </c>
      <c r="D83" s="129" t="s">
        <v>1603</v>
      </c>
      <c r="E83" s="50" t="s">
        <v>1324</v>
      </c>
      <c r="F83" s="43" t="s">
        <v>1323</v>
      </c>
      <c r="G83" s="38">
        <v>20000000</v>
      </c>
    </row>
    <row r="84" spans="1:7" x14ac:dyDescent="0.25">
      <c r="A84" s="27"/>
      <c r="B84" s="42" t="s">
        <v>1322</v>
      </c>
      <c r="C84" s="43" t="s">
        <v>284</v>
      </c>
      <c r="D84" s="129" t="s">
        <v>1603</v>
      </c>
      <c r="E84" s="50" t="s">
        <v>1321</v>
      </c>
      <c r="F84" s="43" t="s">
        <v>60</v>
      </c>
      <c r="G84" s="38">
        <v>720000000</v>
      </c>
    </row>
    <row r="85" spans="1:7" x14ac:dyDescent="0.25">
      <c r="A85" s="27"/>
      <c r="B85" s="42" t="s">
        <v>1320</v>
      </c>
      <c r="C85" s="43" t="s">
        <v>284</v>
      </c>
      <c r="D85" s="129" t="s">
        <v>1603</v>
      </c>
      <c r="E85" s="50" t="s">
        <v>1319</v>
      </c>
      <c r="F85" s="43" t="s">
        <v>60</v>
      </c>
      <c r="G85" s="38">
        <v>300000000</v>
      </c>
    </row>
    <row r="86" spans="1:7" s="102" customFormat="1" x14ac:dyDescent="0.25">
      <c r="A86" s="108"/>
      <c r="B86" s="42" t="s">
        <v>754</v>
      </c>
      <c r="C86" s="43" t="s">
        <v>284</v>
      </c>
      <c r="D86" s="129" t="s">
        <v>1603</v>
      </c>
      <c r="E86" s="42" t="s">
        <v>753</v>
      </c>
      <c r="F86" s="42" t="s">
        <v>43</v>
      </c>
      <c r="G86" s="38">
        <v>380000000</v>
      </c>
    </row>
    <row r="87" spans="1:7" s="102" customFormat="1" x14ac:dyDescent="0.25">
      <c r="A87" s="108"/>
      <c r="B87" s="42" t="s">
        <v>108</v>
      </c>
      <c r="C87" s="43" t="s">
        <v>1438</v>
      </c>
      <c r="D87" s="129" t="s">
        <v>1603</v>
      </c>
      <c r="E87" s="42" t="s">
        <v>109</v>
      </c>
      <c r="F87" s="42" t="s">
        <v>43</v>
      </c>
      <c r="G87" s="38" t="s">
        <v>426</v>
      </c>
    </row>
    <row r="88" spans="1:7" s="102" customFormat="1" ht="15" customHeight="1" x14ac:dyDescent="0.25">
      <c r="A88" s="108"/>
      <c r="B88" s="42" t="s">
        <v>752</v>
      </c>
      <c r="C88" s="43" t="s">
        <v>284</v>
      </c>
      <c r="D88" s="129" t="s">
        <v>1603</v>
      </c>
      <c r="E88" s="42" t="s">
        <v>751</v>
      </c>
      <c r="F88" s="42" t="s">
        <v>43</v>
      </c>
      <c r="G88" s="38">
        <v>300000000</v>
      </c>
    </row>
    <row r="89" spans="1:7" x14ac:dyDescent="0.25">
      <c r="A89" s="27"/>
      <c r="B89" s="42" t="s">
        <v>1205</v>
      </c>
      <c r="C89" s="43" t="s">
        <v>284</v>
      </c>
      <c r="D89" s="129" t="s">
        <v>1603</v>
      </c>
      <c r="E89" s="50" t="s">
        <v>1204</v>
      </c>
      <c r="F89" s="43" t="s">
        <v>55</v>
      </c>
      <c r="G89" s="38">
        <v>100000000</v>
      </c>
    </row>
    <row r="90" spans="1:7" x14ac:dyDescent="0.25">
      <c r="A90" s="27"/>
      <c r="B90" s="42" t="s">
        <v>1199</v>
      </c>
      <c r="C90" s="43" t="s">
        <v>284</v>
      </c>
      <c r="D90" s="129" t="s">
        <v>1603</v>
      </c>
      <c r="E90" s="50" t="s">
        <v>1198</v>
      </c>
      <c r="F90" s="43" t="s">
        <v>55</v>
      </c>
      <c r="G90" s="38">
        <v>300000000</v>
      </c>
    </row>
    <row r="91" spans="1:7" x14ac:dyDescent="0.25">
      <c r="A91" s="27"/>
      <c r="B91" s="42" t="s">
        <v>1197</v>
      </c>
      <c r="C91" s="43" t="s">
        <v>284</v>
      </c>
      <c r="D91" s="129" t="s">
        <v>1603</v>
      </c>
      <c r="E91" s="50" t="s">
        <v>1196</v>
      </c>
      <c r="F91" s="43" t="s">
        <v>55</v>
      </c>
      <c r="G91" s="38">
        <v>50000000</v>
      </c>
    </row>
    <row r="92" spans="1:7" x14ac:dyDescent="0.25">
      <c r="A92" s="27"/>
      <c r="B92" s="42" t="s">
        <v>1203</v>
      </c>
      <c r="C92" s="43" t="s">
        <v>284</v>
      </c>
      <c r="D92" s="129" t="s">
        <v>1603</v>
      </c>
      <c r="E92" s="50" t="s">
        <v>1202</v>
      </c>
      <c r="F92" s="43" t="s">
        <v>340</v>
      </c>
      <c r="G92" s="38">
        <v>40000000</v>
      </c>
    </row>
    <row r="93" spans="1:7" x14ac:dyDescent="0.25">
      <c r="A93" s="27"/>
      <c r="B93" s="42" t="s">
        <v>1201</v>
      </c>
      <c r="C93" s="43" t="s">
        <v>284</v>
      </c>
      <c r="D93" s="129" t="s">
        <v>1603</v>
      </c>
      <c r="E93" s="50" t="s">
        <v>1200</v>
      </c>
      <c r="F93" s="43" t="s">
        <v>340</v>
      </c>
      <c r="G93" s="38">
        <v>40000000</v>
      </c>
    </row>
    <row r="94" spans="1:7" x14ac:dyDescent="0.25">
      <c r="A94" s="27"/>
      <c r="B94" s="42" t="s">
        <v>1169</v>
      </c>
      <c r="C94" s="43" t="s">
        <v>284</v>
      </c>
      <c r="D94" s="129" t="s">
        <v>1603</v>
      </c>
      <c r="E94" s="50" t="s">
        <v>1168</v>
      </c>
      <c r="F94" s="43" t="s">
        <v>56</v>
      </c>
      <c r="G94" s="38">
        <v>40000000</v>
      </c>
    </row>
    <row r="95" spans="1:7" x14ac:dyDescent="0.25">
      <c r="A95" s="27"/>
      <c r="B95" s="42" t="s">
        <v>1167</v>
      </c>
      <c r="C95" s="43" t="s">
        <v>284</v>
      </c>
      <c r="D95" s="129" t="s">
        <v>1603</v>
      </c>
      <c r="E95" s="50" t="s">
        <v>1166</v>
      </c>
      <c r="F95" s="43" t="s">
        <v>56</v>
      </c>
      <c r="G95" s="38">
        <v>20000000</v>
      </c>
    </row>
    <row r="96" spans="1:7" x14ac:dyDescent="0.25">
      <c r="A96" s="27"/>
      <c r="B96" s="42" t="s">
        <v>1332</v>
      </c>
      <c r="C96" s="43" t="s">
        <v>284</v>
      </c>
      <c r="D96" s="129" t="s">
        <v>1603</v>
      </c>
      <c r="E96" s="50" t="s">
        <v>1331</v>
      </c>
      <c r="F96" s="43" t="s">
        <v>61</v>
      </c>
      <c r="G96" s="38">
        <v>900000000</v>
      </c>
    </row>
    <row r="97" spans="1:7" ht="15" customHeight="1" x14ac:dyDescent="0.25">
      <c r="A97" s="27"/>
      <c r="B97" s="42" t="s">
        <v>1269</v>
      </c>
      <c r="C97" s="43" t="s">
        <v>284</v>
      </c>
      <c r="D97" s="129" t="s">
        <v>1603</v>
      </c>
      <c r="E97" s="50" t="s">
        <v>1268</v>
      </c>
      <c r="F97" s="259" t="s">
        <v>225</v>
      </c>
      <c r="G97" s="38">
        <v>1000000000</v>
      </c>
    </row>
    <row r="98" spans="1:7" x14ac:dyDescent="0.25">
      <c r="A98" s="27"/>
      <c r="B98" s="42" t="s">
        <v>1334</v>
      </c>
      <c r="C98" s="43" t="s">
        <v>284</v>
      </c>
      <c r="D98" s="129" t="s">
        <v>1603</v>
      </c>
      <c r="E98" s="50" t="s">
        <v>1333</v>
      </c>
      <c r="F98" s="43" t="s">
        <v>57</v>
      </c>
      <c r="G98" s="38">
        <v>200000000</v>
      </c>
    </row>
    <row r="99" spans="1:7" x14ac:dyDescent="0.25">
      <c r="A99" s="27"/>
      <c r="B99" s="42" t="s">
        <v>1259</v>
      </c>
      <c r="C99" s="43" t="s">
        <v>284</v>
      </c>
      <c r="D99" s="129" t="s">
        <v>1603</v>
      </c>
      <c r="E99" s="50" t="s">
        <v>1258</v>
      </c>
      <c r="F99" s="43" t="s">
        <v>57</v>
      </c>
      <c r="G99" s="38">
        <v>50000000</v>
      </c>
    </row>
    <row r="100" spans="1:7" x14ac:dyDescent="0.25">
      <c r="A100" s="27"/>
      <c r="B100" s="42" t="s">
        <v>1257</v>
      </c>
      <c r="C100" s="43" t="s">
        <v>284</v>
      </c>
      <c r="D100" s="129" t="s">
        <v>1603</v>
      </c>
      <c r="E100" s="50" t="s">
        <v>1256</v>
      </c>
      <c r="F100" s="43" t="s">
        <v>57</v>
      </c>
      <c r="G100" s="38" t="s">
        <v>73</v>
      </c>
    </row>
    <row r="101" spans="1:7" x14ac:dyDescent="0.25">
      <c r="A101" s="27"/>
      <c r="B101" s="42" t="s">
        <v>1267</v>
      </c>
      <c r="C101" s="43" t="s">
        <v>284</v>
      </c>
      <c r="D101" s="129" t="s">
        <v>1603</v>
      </c>
      <c r="E101" s="50" t="s">
        <v>1266</v>
      </c>
      <c r="F101" s="43" t="s">
        <v>26</v>
      </c>
      <c r="G101" s="38">
        <v>37000000</v>
      </c>
    </row>
    <row r="102" spans="1:7" x14ac:dyDescent="0.25">
      <c r="A102" s="27"/>
      <c r="B102" s="42" t="s">
        <v>1368</v>
      </c>
      <c r="C102" s="43" t="s">
        <v>284</v>
      </c>
      <c r="D102" s="129" t="s">
        <v>1603</v>
      </c>
      <c r="E102" s="50" t="s">
        <v>1367</v>
      </c>
      <c r="F102" s="43" t="s">
        <v>26</v>
      </c>
      <c r="G102" s="38">
        <v>101600000</v>
      </c>
    </row>
    <row r="103" spans="1:7" x14ac:dyDescent="0.25">
      <c r="A103" s="27"/>
      <c r="B103" s="42" t="s">
        <v>1271</v>
      </c>
      <c r="C103" s="43" t="s">
        <v>284</v>
      </c>
      <c r="D103" s="129" t="s">
        <v>1603</v>
      </c>
      <c r="E103" s="50" t="s">
        <v>1270</v>
      </c>
      <c r="F103" s="43" t="s">
        <v>78</v>
      </c>
      <c r="G103" s="38">
        <v>30000000</v>
      </c>
    </row>
    <row r="104" spans="1:7" x14ac:dyDescent="0.25">
      <c r="A104" s="27"/>
      <c r="B104" s="42" t="s">
        <v>1279</v>
      </c>
      <c r="C104" s="43" t="s">
        <v>284</v>
      </c>
      <c r="D104" s="129" t="s">
        <v>1603</v>
      </c>
      <c r="E104" s="50" t="s">
        <v>1302</v>
      </c>
      <c r="F104" s="43" t="s">
        <v>33</v>
      </c>
      <c r="G104" s="38">
        <v>80000000</v>
      </c>
    </row>
    <row r="105" spans="1:7" x14ac:dyDescent="0.25">
      <c r="A105" s="27"/>
      <c r="B105" s="42" t="s">
        <v>1301</v>
      </c>
      <c r="C105" s="43" t="s">
        <v>284</v>
      </c>
      <c r="D105" s="129" t="s">
        <v>1603</v>
      </c>
      <c r="E105" s="50" t="s">
        <v>1300</v>
      </c>
      <c r="F105" s="43" t="s">
        <v>33</v>
      </c>
      <c r="G105" s="38">
        <v>3000000</v>
      </c>
    </row>
    <row r="106" spans="1:7" x14ac:dyDescent="0.25">
      <c r="A106" s="27"/>
      <c r="B106" s="42" t="s">
        <v>1296</v>
      </c>
      <c r="C106" s="43" t="s">
        <v>284</v>
      </c>
      <c r="D106" s="129" t="s">
        <v>1603</v>
      </c>
      <c r="E106" s="50" t="s">
        <v>1295</v>
      </c>
      <c r="F106" s="43" t="s">
        <v>33</v>
      </c>
      <c r="G106" s="38">
        <v>15000000</v>
      </c>
    </row>
    <row r="107" spans="1:7" x14ac:dyDescent="0.25">
      <c r="A107" s="27"/>
      <c r="B107" s="42" t="s">
        <v>1299</v>
      </c>
      <c r="C107" s="43" t="s">
        <v>284</v>
      </c>
      <c r="D107" s="129" t="s">
        <v>1603</v>
      </c>
      <c r="E107" s="50" t="s">
        <v>1298</v>
      </c>
      <c r="F107" s="43" t="s">
        <v>1297</v>
      </c>
      <c r="G107" s="38">
        <v>7500000</v>
      </c>
    </row>
    <row r="108" spans="1:7" x14ac:dyDescent="0.25">
      <c r="A108" s="27"/>
      <c r="B108" s="42" t="s">
        <v>1165</v>
      </c>
      <c r="C108" s="43" t="s">
        <v>284</v>
      </c>
      <c r="D108" s="129" t="s">
        <v>1603</v>
      </c>
      <c r="E108" s="50" t="s">
        <v>1164</v>
      </c>
      <c r="F108" s="43" t="s">
        <v>34</v>
      </c>
      <c r="G108" s="38">
        <v>100000000</v>
      </c>
    </row>
    <row r="109" spans="1:7" x14ac:dyDescent="0.25">
      <c r="A109" s="27"/>
      <c r="B109" s="42" t="s">
        <v>1163</v>
      </c>
      <c r="C109" s="43" t="s">
        <v>284</v>
      </c>
      <c r="D109" s="129" t="s">
        <v>1603</v>
      </c>
      <c r="E109" s="50" t="s">
        <v>1162</v>
      </c>
      <c r="F109" s="43" t="s">
        <v>34</v>
      </c>
      <c r="G109" s="38">
        <v>100000000</v>
      </c>
    </row>
    <row r="110" spans="1:7" x14ac:dyDescent="0.25">
      <c r="A110" s="27"/>
      <c r="B110" s="42" t="s">
        <v>1161</v>
      </c>
      <c r="C110" s="43" t="s">
        <v>284</v>
      </c>
      <c r="D110" s="129" t="s">
        <v>1603</v>
      </c>
      <c r="E110" s="50" t="s">
        <v>1160</v>
      </c>
      <c r="F110" s="43" t="s">
        <v>34</v>
      </c>
      <c r="G110" s="38">
        <v>300000000</v>
      </c>
    </row>
    <row r="111" spans="1:7" x14ac:dyDescent="0.25">
      <c r="A111" s="27"/>
      <c r="B111" s="42" t="s">
        <v>1273</v>
      </c>
      <c r="C111" s="43" t="s">
        <v>284</v>
      </c>
      <c r="D111" s="129" t="s">
        <v>1603</v>
      </c>
      <c r="E111" s="50" t="s">
        <v>1272</v>
      </c>
      <c r="F111" s="43" t="s">
        <v>114</v>
      </c>
      <c r="G111" s="38">
        <v>80000000</v>
      </c>
    </row>
    <row r="112" spans="1:7" x14ac:dyDescent="0.25">
      <c r="A112" s="27"/>
      <c r="B112" s="42" t="s">
        <v>1255</v>
      </c>
      <c r="C112" s="43" t="s">
        <v>284</v>
      </c>
      <c r="D112" s="129" t="s">
        <v>1603</v>
      </c>
      <c r="E112" s="50" t="s">
        <v>1254</v>
      </c>
      <c r="F112" s="43" t="s">
        <v>38</v>
      </c>
      <c r="G112" s="38">
        <v>8000000</v>
      </c>
    </row>
    <row r="113" spans="1:7" x14ac:dyDescent="0.25">
      <c r="A113" s="27"/>
      <c r="B113" s="42" t="s">
        <v>1253</v>
      </c>
      <c r="C113" s="43" t="s">
        <v>284</v>
      </c>
      <c r="D113" s="129" t="s">
        <v>1603</v>
      </c>
      <c r="E113" s="50" t="s">
        <v>1252</v>
      </c>
      <c r="F113" s="43" t="s">
        <v>38</v>
      </c>
      <c r="G113" s="38">
        <v>70000000</v>
      </c>
    </row>
    <row r="114" spans="1:7" x14ac:dyDescent="0.25">
      <c r="A114" s="27"/>
      <c r="B114" s="42" t="s">
        <v>1251</v>
      </c>
      <c r="C114" s="43" t="s">
        <v>284</v>
      </c>
      <c r="D114" s="129" t="s">
        <v>1603</v>
      </c>
      <c r="E114" s="50" t="s">
        <v>1250</v>
      </c>
      <c r="F114" s="43" t="s">
        <v>38</v>
      </c>
      <c r="G114" s="38">
        <v>6000000</v>
      </c>
    </row>
    <row r="115" spans="1:7" x14ac:dyDescent="0.25">
      <c r="A115" s="27"/>
      <c r="B115" s="42" t="s">
        <v>1365</v>
      </c>
      <c r="C115" s="43" t="s">
        <v>334</v>
      </c>
      <c r="D115" s="129" t="s">
        <v>1603</v>
      </c>
      <c r="E115" s="50" t="s">
        <v>1364</v>
      </c>
      <c r="F115" s="43" t="s">
        <v>25</v>
      </c>
      <c r="G115" s="38">
        <v>720000000</v>
      </c>
    </row>
    <row r="116" spans="1:7" x14ac:dyDescent="0.25">
      <c r="A116" s="27"/>
      <c r="B116" s="42" t="s">
        <v>1363</v>
      </c>
      <c r="C116" s="43" t="s">
        <v>334</v>
      </c>
      <c r="D116" s="129" t="s">
        <v>1603</v>
      </c>
      <c r="E116" s="50" t="s">
        <v>1362</v>
      </c>
      <c r="F116" s="43" t="s">
        <v>25</v>
      </c>
      <c r="G116" s="38">
        <v>300000000</v>
      </c>
    </row>
    <row r="117" spans="1:7" x14ac:dyDescent="0.25">
      <c r="A117" s="27"/>
      <c r="B117" s="42" t="s">
        <v>1294</v>
      </c>
      <c r="C117" s="43" t="s">
        <v>284</v>
      </c>
      <c r="D117" s="129" t="s">
        <v>1603</v>
      </c>
      <c r="E117" s="50" t="s">
        <v>1293</v>
      </c>
      <c r="F117" s="43" t="s">
        <v>226</v>
      </c>
      <c r="G117" s="38">
        <v>13000000</v>
      </c>
    </row>
    <row r="118" spans="1:7" s="137" customFormat="1" ht="15" customHeight="1" x14ac:dyDescent="0.25">
      <c r="A118" s="309" t="s">
        <v>1749</v>
      </c>
      <c r="B118" s="42" t="s">
        <v>1761</v>
      </c>
      <c r="C118" s="127" t="s">
        <v>284</v>
      </c>
      <c r="D118" s="129" t="s">
        <v>1603</v>
      </c>
      <c r="E118" s="50" t="s">
        <v>1762</v>
      </c>
      <c r="F118" s="127" t="s">
        <v>25</v>
      </c>
      <c r="G118" s="38" t="s">
        <v>426</v>
      </c>
    </row>
    <row r="119" spans="1:7" s="137" customFormat="1" x14ac:dyDescent="0.25">
      <c r="A119" s="310"/>
      <c r="B119" s="42" t="s">
        <v>1750</v>
      </c>
      <c r="C119" s="127" t="s">
        <v>284</v>
      </c>
      <c r="D119" s="129" t="s">
        <v>1603</v>
      </c>
      <c r="E119" s="50" t="s">
        <v>1763</v>
      </c>
      <c r="F119" s="283"/>
      <c r="G119" s="38" t="s">
        <v>426</v>
      </c>
    </row>
    <row r="120" spans="1:7" s="137" customFormat="1" x14ac:dyDescent="0.25">
      <c r="A120" s="310"/>
      <c r="B120" s="42" t="s">
        <v>1751</v>
      </c>
      <c r="C120" s="127" t="s">
        <v>284</v>
      </c>
      <c r="D120" s="129" t="s">
        <v>1603</v>
      </c>
      <c r="E120" s="50" t="s">
        <v>1764</v>
      </c>
      <c r="F120" s="283"/>
      <c r="G120" s="38" t="s">
        <v>426</v>
      </c>
    </row>
    <row r="121" spans="1:7" s="137" customFormat="1" x14ac:dyDescent="0.25">
      <c r="A121" s="310"/>
      <c r="B121" s="42" t="s">
        <v>1752</v>
      </c>
      <c r="C121" s="127" t="s">
        <v>284</v>
      </c>
      <c r="D121" s="129" t="s">
        <v>1603</v>
      </c>
      <c r="E121" s="50" t="s">
        <v>1765</v>
      </c>
      <c r="F121" s="283"/>
      <c r="G121" s="38" t="s">
        <v>426</v>
      </c>
    </row>
    <row r="122" spans="1:7" s="137" customFormat="1" ht="15" customHeight="1" x14ac:dyDescent="0.25">
      <c r="A122" s="310"/>
      <c r="B122" s="42" t="s">
        <v>1752</v>
      </c>
      <c r="C122" s="127" t="s">
        <v>284</v>
      </c>
      <c r="D122" s="129" t="s">
        <v>1603</v>
      </c>
      <c r="E122" s="50" t="s">
        <v>1766</v>
      </c>
      <c r="F122" s="127" t="s">
        <v>1767</v>
      </c>
      <c r="G122" s="38" t="s">
        <v>426</v>
      </c>
    </row>
    <row r="123" spans="1:7" s="137" customFormat="1" ht="15" customHeight="1" x14ac:dyDescent="0.25">
      <c r="A123" s="310"/>
      <c r="B123" s="42" t="s">
        <v>1753</v>
      </c>
      <c r="C123" s="127" t="s">
        <v>284</v>
      </c>
      <c r="D123" s="129" t="s">
        <v>1603</v>
      </c>
      <c r="E123" s="50" t="s">
        <v>1768</v>
      </c>
      <c r="F123" s="127" t="s">
        <v>40</v>
      </c>
      <c r="G123" s="38" t="s">
        <v>426</v>
      </c>
    </row>
    <row r="124" spans="1:7" s="137" customFormat="1" ht="15" customHeight="1" x14ac:dyDescent="0.25">
      <c r="A124" s="310"/>
      <c r="B124" s="42" t="s">
        <v>1753</v>
      </c>
      <c r="C124" s="127" t="s">
        <v>284</v>
      </c>
      <c r="D124" s="129" t="s">
        <v>1603</v>
      </c>
      <c r="E124" s="50" t="s">
        <v>1769</v>
      </c>
      <c r="F124" s="127" t="s">
        <v>55</v>
      </c>
      <c r="G124" s="38" t="s">
        <v>426</v>
      </c>
    </row>
    <row r="125" spans="1:7" s="137" customFormat="1" ht="15" customHeight="1" x14ac:dyDescent="0.25">
      <c r="A125" s="310"/>
      <c r="B125" s="42" t="s">
        <v>1754</v>
      </c>
      <c r="C125" s="127" t="s">
        <v>284</v>
      </c>
      <c r="D125" s="129" t="s">
        <v>1603</v>
      </c>
      <c r="E125" s="50" t="s">
        <v>1770</v>
      </c>
      <c r="F125" s="127" t="s">
        <v>1771</v>
      </c>
      <c r="G125" s="38" t="s">
        <v>426</v>
      </c>
    </row>
    <row r="126" spans="1:7" s="137" customFormat="1" ht="15" customHeight="1" x14ac:dyDescent="0.25">
      <c r="A126" s="310"/>
      <c r="B126" s="42" t="s">
        <v>1755</v>
      </c>
      <c r="C126" s="127" t="s">
        <v>284</v>
      </c>
      <c r="D126" s="129" t="s">
        <v>1603</v>
      </c>
      <c r="E126" s="50" t="s">
        <v>1772</v>
      </c>
      <c r="F126" s="127" t="s">
        <v>1773</v>
      </c>
      <c r="G126" s="38" t="s">
        <v>426</v>
      </c>
    </row>
    <row r="127" spans="1:7" s="137" customFormat="1" ht="15" customHeight="1" x14ac:dyDescent="0.25">
      <c r="A127" s="310"/>
      <c r="B127" s="42" t="s">
        <v>1756</v>
      </c>
      <c r="C127" s="127" t="s">
        <v>284</v>
      </c>
      <c r="D127" s="129" t="s">
        <v>1603</v>
      </c>
      <c r="E127" s="50" t="s">
        <v>1774</v>
      </c>
      <c r="F127" s="127" t="s">
        <v>13</v>
      </c>
      <c r="G127" s="38" t="s">
        <v>426</v>
      </c>
    </row>
    <row r="128" spans="1:7" s="137" customFormat="1" ht="15" customHeight="1" x14ac:dyDescent="0.25">
      <c r="A128" s="310"/>
      <c r="B128" s="42" t="s">
        <v>1757</v>
      </c>
      <c r="C128" s="127" t="s">
        <v>284</v>
      </c>
      <c r="D128" s="129" t="s">
        <v>1603</v>
      </c>
      <c r="E128" s="50" t="s">
        <v>1775</v>
      </c>
      <c r="F128" s="127" t="s">
        <v>13</v>
      </c>
      <c r="G128" s="38" t="s">
        <v>426</v>
      </c>
    </row>
    <row r="129" spans="1:8" s="137" customFormat="1" ht="15" customHeight="1" x14ac:dyDescent="0.25">
      <c r="A129" s="310"/>
      <c r="B129" s="42" t="s">
        <v>1758</v>
      </c>
      <c r="C129" s="127" t="s">
        <v>284</v>
      </c>
      <c r="D129" s="129" t="s">
        <v>1603</v>
      </c>
      <c r="E129" s="50" t="s">
        <v>1776</v>
      </c>
      <c r="F129" s="127" t="s">
        <v>1777</v>
      </c>
      <c r="G129" s="38" t="s">
        <v>426</v>
      </c>
    </row>
    <row r="130" spans="1:8" s="137" customFormat="1" ht="15" customHeight="1" x14ac:dyDescent="0.25">
      <c r="A130" s="310"/>
      <c r="B130" s="42" t="s">
        <v>1759</v>
      </c>
      <c r="C130" s="127" t="s">
        <v>334</v>
      </c>
      <c r="D130" s="129" t="s">
        <v>1603</v>
      </c>
      <c r="E130" s="50" t="s">
        <v>1778</v>
      </c>
      <c r="F130" s="127" t="s">
        <v>43</v>
      </c>
      <c r="G130" s="38" t="s">
        <v>426</v>
      </c>
    </row>
    <row r="131" spans="1:8" s="137" customFormat="1" ht="15" customHeight="1" x14ac:dyDescent="0.25">
      <c r="A131" s="311"/>
      <c r="B131" s="42" t="s">
        <v>1760</v>
      </c>
      <c r="C131" s="127" t="s">
        <v>284</v>
      </c>
      <c r="D131" s="129" t="s">
        <v>1603</v>
      </c>
      <c r="E131" s="50" t="s">
        <v>1779</v>
      </c>
      <c r="F131" s="127" t="s">
        <v>1780</v>
      </c>
      <c r="G131" s="38" t="s">
        <v>426</v>
      </c>
    </row>
    <row r="132" spans="1:8" ht="19.5" thickBot="1" x14ac:dyDescent="0.3">
      <c r="A132" s="12"/>
      <c r="B132" s="13"/>
      <c r="C132" s="14"/>
      <c r="D132" s="125"/>
      <c r="E132" s="14"/>
      <c r="F132" s="224" t="s">
        <v>0</v>
      </c>
      <c r="G132" s="24">
        <f>SUM(G5:G117)</f>
        <v>13489100000</v>
      </c>
      <c r="H132" s="156"/>
    </row>
    <row r="133" spans="1:8" ht="16.5" customHeight="1" thickTop="1" x14ac:dyDescent="0.25">
      <c r="A133" s="284" t="s">
        <v>135</v>
      </c>
      <c r="B133" s="285"/>
      <c r="C133" s="285"/>
      <c r="D133" s="285"/>
      <c r="E133" s="285"/>
      <c r="F133" s="285"/>
      <c r="G133" s="286"/>
    </row>
    <row r="134" spans="1:8" x14ac:dyDescent="0.25">
      <c r="A134" s="27"/>
      <c r="B134" s="42" t="s">
        <v>1157</v>
      </c>
      <c r="C134" s="89" t="s">
        <v>261</v>
      </c>
      <c r="D134" s="129" t="s">
        <v>1603</v>
      </c>
      <c r="E134" s="50" t="s">
        <v>1157</v>
      </c>
      <c r="F134" s="43" t="s">
        <v>79</v>
      </c>
      <c r="G134" s="38">
        <v>9700000000</v>
      </c>
    </row>
    <row r="135" spans="1:8" x14ac:dyDescent="0.25">
      <c r="A135" s="27"/>
      <c r="B135" s="42" t="s">
        <v>1150</v>
      </c>
      <c r="C135" s="89" t="s">
        <v>261</v>
      </c>
      <c r="D135" s="129" t="s">
        <v>1603</v>
      </c>
      <c r="E135" s="50" t="s">
        <v>1149</v>
      </c>
      <c r="F135" s="43" t="s">
        <v>29</v>
      </c>
      <c r="G135" s="38">
        <v>300000000</v>
      </c>
    </row>
    <row r="136" spans="1:8" x14ac:dyDescent="0.25">
      <c r="A136" s="27"/>
      <c r="B136" s="42" t="s">
        <v>1148</v>
      </c>
      <c r="C136" s="89" t="s">
        <v>261</v>
      </c>
      <c r="D136" s="129" t="s">
        <v>1603</v>
      </c>
      <c r="E136" s="50" t="s">
        <v>1147</v>
      </c>
      <c r="F136" s="43" t="s">
        <v>29</v>
      </c>
      <c r="G136" s="38">
        <v>300000000</v>
      </c>
    </row>
    <row r="137" spans="1:8" x14ac:dyDescent="0.25">
      <c r="A137" s="27"/>
      <c r="B137" s="42" t="s">
        <v>1146</v>
      </c>
      <c r="C137" s="89" t="s">
        <v>261</v>
      </c>
      <c r="D137" s="129" t="s">
        <v>1603</v>
      </c>
      <c r="E137" s="50" t="s">
        <v>1145</v>
      </c>
      <c r="F137" s="43" t="s">
        <v>29</v>
      </c>
      <c r="G137" s="38">
        <v>850000000</v>
      </c>
    </row>
    <row r="138" spans="1:8" x14ac:dyDescent="0.25">
      <c r="A138" s="10"/>
      <c r="B138" s="95" t="s">
        <v>1159</v>
      </c>
      <c r="C138" s="94" t="s">
        <v>334</v>
      </c>
      <c r="D138" s="129" t="s">
        <v>1603</v>
      </c>
      <c r="E138" s="93" t="s">
        <v>1159</v>
      </c>
      <c r="F138" s="92" t="s">
        <v>48</v>
      </c>
      <c r="G138" s="91">
        <v>70000000</v>
      </c>
    </row>
    <row r="139" spans="1:8" x14ac:dyDescent="0.25">
      <c r="A139" s="27"/>
      <c r="B139" s="42" t="s">
        <v>1144</v>
      </c>
      <c r="C139" s="89" t="s">
        <v>261</v>
      </c>
      <c r="D139" s="129" t="s">
        <v>1603</v>
      </c>
      <c r="E139" s="50" t="s">
        <v>1143</v>
      </c>
      <c r="F139" s="43" t="s">
        <v>672</v>
      </c>
      <c r="G139" s="38">
        <v>130000000</v>
      </c>
    </row>
    <row r="140" spans="1:8" customFormat="1" x14ac:dyDescent="0.25">
      <c r="A140" s="106"/>
      <c r="B140" s="28" t="s">
        <v>676</v>
      </c>
      <c r="C140" s="136" t="s">
        <v>261</v>
      </c>
      <c r="D140" s="129" t="s">
        <v>1603</v>
      </c>
      <c r="E140" s="28" t="s">
        <v>680</v>
      </c>
      <c r="F140" s="28" t="s">
        <v>40</v>
      </c>
      <c r="G140" s="38">
        <v>20000000</v>
      </c>
      <c r="H140" s="46"/>
    </row>
    <row r="141" spans="1:8" x14ac:dyDescent="0.25">
      <c r="A141" s="27"/>
      <c r="B141" s="42" t="s">
        <v>1153</v>
      </c>
      <c r="C141" s="89" t="s">
        <v>284</v>
      </c>
      <c r="D141" s="129" t="s">
        <v>1603</v>
      </c>
      <c r="E141" s="50" t="s">
        <v>1152</v>
      </c>
      <c r="F141" s="43" t="s">
        <v>8</v>
      </c>
      <c r="G141" s="38">
        <v>24000000</v>
      </c>
    </row>
    <row r="142" spans="1:8" x14ac:dyDescent="0.25">
      <c r="A142" s="27"/>
      <c r="B142" s="42" t="s">
        <v>1151</v>
      </c>
      <c r="C142" s="89" t="s">
        <v>284</v>
      </c>
      <c r="D142" s="129" t="s">
        <v>1603</v>
      </c>
      <c r="E142" s="50" t="s">
        <v>73</v>
      </c>
      <c r="F142" s="43" t="s">
        <v>8</v>
      </c>
      <c r="G142" s="38">
        <v>20000000</v>
      </c>
    </row>
    <row r="143" spans="1:8" x14ac:dyDescent="0.25">
      <c r="A143" s="27"/>
      <c r="B143" s="42" t="s">
        <v>1156</v>
      </c>
      <c r="C143" s="89" t="s">
        <v>334</v>
      </c>
      <c r="D143" s="129" t="s">
        <v>1603</v>
      </c>
      <c r="E143" s="50" t="s">
        <v>1156</v>
      </c>
      <c r="F143" s="43" t="s">
        <v>5</v>
      </c>
      <c r="G143" s="38">
        <v>100000000</v>
      </c>
    </row>
    <row r="144" spans="1:8" x14ac:dyDescent="0.25">
      <c r="A144" s="27"/>
      <c r="B144" s="42" t="s">
        <v>1155</v>
      </c>
      <c r="C144" s="89" t="s">
        <v>261</v>
      </c>
      <c r="D144" s="129" t="s">
        <v>1603</v>
      </c>
      <c r="E144" s="50" t="s">
        <v>1154</v>
      </c>
      <c r="F144" s="43" t="s">
        <v>5</v>
      </c>
      <c r="G144" s="38">
        <v>650000000</v>
      </c>
    </row>
    <row r="145" spans="1:8" ht="19.5" thickBot="1" x14ac:dyDescent="0.3">
      <c r="A145" s="12"/>
      <c r="B145" s="13"/>
      <c r="C145" s="14"/>
      <c r="D145" s="125"/>
      <c r="E145" s="14"/>
      <c r="F145" s="224" t="s">
        <v>0</v>
      </c>
      <c r="G145" s="24">
        <f>SUM(G134:G144)</f>
        <v>12164000000</v>
      </c>
      <c r="H145" s="156"/>
    </row>
    <row r="146" spans="1:8" ht="16.5" customHeight="1" thickTop="1" x14ac:dyDescent="0.25">
      <c r="A146" s="284" t="s">
        <v>132</v>
      </c>
      <c r="B146" s="285"/>
      <c r="C146" s="285"/>
      <c r="D146" s="285"/>
      <c r="E146" s="285"/>
      <c r="F146" s="285"/>
      <c r="G146" s="286"/>
    </row>
    <row r="147" spans="1:8" x14ac:dyDescent="0.25">
      <c r="A147" s="27"/>
      <c r="B147" s="42" t="s">
        <v>1718</v>
      </c>
      <c r="C147" s="86" t="s">
        <v>281</v>
      </c>
      <c r="D147" s="129" t="s">
        <v>1603</v>
      </c>
      <c r="E147" s="50" t="s">
        <v>1719</v>
      </c>
      <c r="F147" s="127" t="s">
        <v>1715</v>
      </c>
      <c r="G147" s="38">
        <v>5000000</v>
      </c>
    </row>
    <row r="148" spans="1:8" s="137" customFormat="1" x14ac:dyDescent="0.25">
      <c r="A148" s="126"/>
      <c r="B148" s="42" t="s">
        <v>1720</v>
      </c>
      <c r="C148" s="86" t="s">
        <v>284</v>
      </c>
      <c r="D148" s="129" t="s">
        <v>1603</v>
      </c>
      <c r="E148" s="50" t="s">
        <v>1721</v>
      </c>
      <c r="F148" s="127" t="s">
        <v>1715</v>
      </c>
      <c r="G148" s="38">
        <v>6000000</v>
      </c>
    </row>
    <row r="149" spans="1:8" s="137" customFormat="1" x14ac:dyDescent="0.25">
      <c r="A149" s="126"/>
      <c r="B149" s="42" t="s">
        <v>1723</v>
      </c>
      <c r="C149" s="86" t="s">
        <v>284</v>
      </c>
      <c r="D149" s="129" t="s">
        <v>1603</v>
      </c>
      <c r="E149" s="50" t="s">
        <v>1722</v>
      </c>
      <c r="F149" s="127" t="s">
        <v>1715</v>
      </c>
      <c r="G149" s="38">
        <v>1000000</v>
      </c>
    </row>
    <row r="150" spans="1:8" s="137" customFormat="1" x14ac:dyDescent="0.25">
      <c r="A150" s="126"/>
      <c r="B150" s="42" t="s">
        <v>327</v>
      </c>
      <c r="C150" s="86" t="s">
        <v>284</v>
      </c>
      <c r="D150" s="129" t="s">
        <v>1603</v>
      </c>
      <c r="E150" s="50" t="s">
        <v>328</v>
      </c>
      <c r="F150" s="127" t="s">
        <v>30</v>
      </c>
      <c r="G150" s="38">
        <v>15000000</v>
      </c>
    </row>
    <row r="151" spans="1:8" x14ac:dyDescent="0.25">
      <c r="A151" s="27"/>
      <c r="B151" s="42" t="s">
        <v>1085</v>
      </c>
      <c r="C151" s="86" t="s">
        <v>284</v>
      </c>
      <c r="D151" s="129" t="s">
        <v>1603</v>
      </c>
      <c r="E151" s="50" t="s">
        <v>1084</v>
      </c>
      <c r="F151" s="43" t="s">
        <v>30</v>
      </c>
      <c r="G151" s="38">
        <v>250000000</v>
      </c>
    </row>
    <row r="152" spans="1:8" s="137" customFormat="1" ht="15" customHeight="1" x14ac:dyDescent="0.25">
      <c r="A152" s="126"/>
      <c r="B152" s="64" t="s">
        <v>772</v>
      </c>
      <c r="C152" s="180" t="s">
        <v>259</v>
      </c>
      <c r="D152" s="129" t="s">
        <v>1603</v>
      </c>
      <c r="E152" s="64" t="s">
        <v>805</v>
      </c>
      <c r="F152" s="64" t="s">
        <v>30</v>
      </c>
      <c r="G152" s="38">
        <v>500000000</v>
      </c>
    </row>
    <row r="153" spans="1:8" ht="14.25" customHeight="1" x14ac:dyDescent="0.25">
      <c r="A153" s="27"/>
      <c r="B153" s="42" t="s">
        <v>1093</v>
      </c>
      <c r="C153" s="86" t="s">
        <v>284</v>
      </c>
      <c r="D153" s="129" t="s">
        <v>1603</v>
      </c>
      <c r="E153" s="50" t="s">
        <v>1092</v>
      </c>
      <c r="F153" s="43" t="s">
        <v>31</v>
      </c>
      <c r="G153" s="38">
        <v>5000000</v>
      </c>
    </row>
    <row r="154" spans="1:8" x14ac:dyDescent="0.25">
      <c r="A154" s="27"/>
      <c r="B154" s="42" t="s">
        <v>1091</v>
      </c>
      <c r="C154" s="86" t="s">
        <v>284</v>
      </c>
      <c r="D154" s="129" t="s">
        <v>1603</v>
      </c>
      <c r="E154" s="50" t="s">
        <v>1090</v>
      </c>
      <c r="F154" s="43" t="s">
        <v>31</v>
      </c>
      <c r="G154" s="38">
        <v>20000000</v>
      </c>
    </row>
    <row r="155" spans="1:8" x14ac:dyDescent="0.25">
      <c r="A155" s="27"/>
      <c r="B155" s="42" t="s">
        <v>1106</v>
      </c>
      <c r="C155" s="86" t="s">
        <v>334</v>
      </c>
      <c r="D155" s="129" t="s">
        <v>1603</v>
      </c>
      <c r="E155" s="50" t="s">
        <v>1105</v>
      </c>
      <c r="F155" s="43" t="s">
        <v>29</v>
      </c>
      <c r="G155" s="38">
        <v>1000000000</v>
      </c>
    </row>
    <row r="156" spans="1:8" s="137" customFormat="1" x14ac:dyDescent="0.25">
      <c r="A156" s="126"/>
      <c r="B156" s="42" t="s">
        <v>1035</v>
      </c>
      <c r="C156" s="86" t="s">
        <v>284</v>
      </c>
      <c r="D156" s="129" t="s">
        <v>1603</v>
      </c>
      <c r="E156" s="50" t="s">
        <v>1034</v>
      </c>
      <c r="F156" s="127" t="s">
        <v>29</v>
      </c>
      <c r="G156" s="38">
        <v>10000000</v>
      </c>
    </row>
    <row r="157" spans="1:8" x14ac:dyDescent="0.25">
      <c r="A157" s="27"/>
      <c r="B157" s="42" t="s">
        <v>898</v>
      </c>
      <c r="C157" s="86" t="s">
        <v>233</v>
      </c>
      <c r="D157" s="129" t="s">
        <v>1603</v>
      </c>
      <c r="E157" s="50" t="s">
        <v>920</v>
      </c>
      <c r="F157" s="43" t="s">
        <v>921</v>
      </c>
      <c r="G157" s="38">
        <v>800000000</v>
      </c>
    </row>
    <row r="158" spans="1:8" x14ac:dyDescent="0.25">
      <c r="A158" s="27"/>
      <c r="B158" s="42" t="s">
        <v>1129</v>
      </c>
      <c r="C158" s="86" t="s">
        <v>284</v>
      </c>
      <c r="D158" s="129" t="s">
        <v>1603</v>
      </c>
      <c r="E158" s="50" t="s">
        <v>1128</v>
      </c>
      <c r="F158" s="43" t="s">
        <v>48</v>
      </c>
      <c r="G158" s="38">
        <v>40000000</v>
      </c>
    </row>
    <row r="159" spans="1:8" x14ac:dyDescent="0.25">
      <c r="A159" s="27"/>
      <c r="B159" s="42" t="s">
        <v>1127</v>
      </c>
      <c r="C159" s="86" t="s">
        <v>441</v>
      </c>
      <c r="D159" s="129" t="s">
        <v>1603</v>
      </c>
      <c r="E159" s="50" t="s">
        <v>1126</v>
      </c>
      <c r="F159" s="43" t="s">
        <v>1125</v>
      </c>
      <c r="G159" s="38" t="s">
        <v>426</v>
      </c>
    </row>
    <row r="160" spans="1:8" x14ac:dyDescent="0.25">
      <c r="A160" s="27"/>
      <c r="B160" s="42" t="s">
        <v>1124</v>
      </c>
      <c r="C160" s="86" t="s">
        <v>281</v>
      </c>
      <c r="D160" s="129" t="s">
        <v>1603</v>
      </c>
      <c r="E160" s="50" t="s">
        <v>1123</v>
      </c>
      <c r="F160" s="43" t="s">
        <v>28</v>
      </c>
      <c r="G160" s="38">
        <v>100000000</v>
      </c>
    </row>
    <row r="161" spans="1:7" x14ac:dyDescent="0.25">
      <c r="A161" s="27"/>
      <c r="B161" s="42" t="s">
        <v>1131</v>
      </c>
      <c r="C161" s="86" t="s">
        <v>284</v>
      </c>
      <c r="D161" s="129" t="s">
        <v>1603</v>
      </c>
      <c r="E161" s="50" t="s">
        <v>1130</v>
      </c>
      <c r="F161" s="43" t="s">
        <v>27</v>
      </c>
      <c r="G161" s="38">
        <v>7000000</v>
      </c>
    </row>
    <row r="162" spans="1:7" x14ac:dyDescent="0.25">
      <c r="A162" s="27"/>
      <c r="B162" s="42" t="s">
        <v>1047</v>
      </c>
      <c r="C162" s="86" t="s">
        <v>281</v>
      </c>
      <c r="D162" s="129" t="s">
        <v>1603</v>
      </c>
      <c r="E162" s="50" t="s">
        <v>1046</v>
      </c>
      <c r="F162" s="43" t="s">
        <v>36</v>
      </c>
      <c r="G162" s="38">
        <v>120000000</v>
      </c>
    </row>
    <row r="163" spans="1:7" x14ac:dyDescent="0.25">
      <c r="A163" s="27"/>
      <c r="B163" s="42" t="s">
        <v>1079</v>
      </c>
      <c r="C163" s="86" t="s">
        <v>284</v>
      </c>
      <c r="D163" s="129" t="s">
        <v>1603</v>
      </c>
      <c r="E163" s="50" t="s">
        <v>1078</v>
      </c>
      <c r="F163" s="43" t="s">
        <v>37</v>
      </c>
      <c r="G163" s="38">
        <v>1000000</v>
      </c>
    </row>
    <row r="164" spans="1:7" x14ac:dyDescent="0.25">
      <c r="A164" s="27"/>
      <c r="B164" s="42" t="s">
        <v>1041</v>
      </c>
      <c r="C164" s="86" t="s">
        <v>284</v>
      </c>
      <c r="D164" s="129" t="s">
        <v>1603</v>
      </c>
      <c r="E164" s="50" t="s">
        <v>1077</v>
      </c>
      <c r="F164" s="43" t="s">
        <v>37</v>
      </c>
      <c r="G164" s="38">
        <v>100000000</v>
      </c>
    </row>
    <row r="165" spans="1:7" x14ac:dyDescent="0.25">
      <c r="A165" s="27"/>
      <c r="B165" s="42" t="s">
        <v>1104</v>
      </c>
      <c r="C165" s="86" t="s">
        <v>284</v>
      </c>
      <c r="D165" s="129" t="s">
        <v>1603</v>
      </c>
      <c r="E165" s="50" t="s">
        <v>1103</v>
      </c>
      <c r="F165" s="43" t="s">
        <v>39</v>
      </c>
      <c r="G165" s="38">
        <v>5000000</v>
      </c>
    </row>
    <row r="166" spans="1:7" x14ac:dyDescent="0.25">
      <c r="A166" s="27"/>
      <c r="B166" s="42" t="s">
        <v>1102</v>
      </c>
      <c r="C166" s="86" t="s">
        <v>284</v>
      </c>
      <c r="D166" s="129" t="s">
        <v>1603</v>
      </c>
      <c r="E166" s="50" t="s">
        <v>1101</v>
      </c>
      <c r="F166" s="43" t="s">
        <v>39</v>
      </c>
      <c r="G166" s="38">
        <v>1000000</v>
      </c>
    </row>
    <row r="167" spans="1:7" x14ac:dyDescent="0.25">
      <c r="A167" s="27"/>
      <c r="B167" s="42" t="s">
        <v>1068</v>
      </c>
      <c r="C167" s="86" t="s">
        <v>284</v>
      </c>
      <c r="D167" s="129" t="s">
        <v>1603</v>
      </c>
      <c r="E167" s="50" t="s">
        <v>1100</v>
      </c>
      <c r="F167" s="43" t="s">
        <v>39</v>
      </c>
      <c r="G167" s="38">
        <v>29000000</v>
      </c>
    </row>
    <row r="168" spans="1:7" x14ac:dyDescent="0.25">
      <c r="A168" s="27"/>
      <c r="B168" s="42" t="s">
        <v>1072</v>
      </c>
      <c r="C168" s="86" t="s">
        <v>284</v>
      </c>
      <c r="D168" s="129" t="s">
        <v>1603</v>
      </c>
      <c r="E168" s="50" t="s">
        <v>1071</v>
      </c>
      <c r="F168" s="43" t="s">
        <v>23</v>
      </c>
      <c r="G168" s="38">
        <v>25000000</v>
      </c>
    </row>
    <row r="169" spans="1:7" x14ac:dyDescent="0.25">
      <c r="A169" s="27"/>
      <c r="B169" s="42" t="s">
        <v>1060</v>
      </c>
      <c r="C169" s="86" t="s">
        <v>441</v>
      </c>
      <c r="D169" s="129" t="s">
        <v>1603</v>
      </c>
      <c r="E169" s="50" t="s">
        <v>1059</v>
      </c>
      <c r="F169" s="43" t="s">
        <v>1058</v>
      </c>
      <c r="G169" s="38">
        <v>225000000</v>
      </c>
    </row>
    <row r="170" spans="1:7" x14ac:dyDescent="0.25">
      <c r="A170" s="27"/>
      <c r="B170" s="85" t="s">
        <v>1070</v>
      </c>
      <c r="C170" s="90" t="s">
        <v>441</v>
      </c>
      <c r="D170" s="129" t="s">
        <v>1603</v>
      </c>
      <c r="E170" s="84" t="s">
        <v>1069</v>
      </c>
      <c r="F170" s="83" t="s">
        <v>24</v>
      </c>
      <c r="G170" s="82">
        <v>320000000</v>
      </c>
    </row>
    <row r="171" spans="1:7" x14ac:dyDescent="0.25">
      <c r="A171" s="27"/>
      <c r="B171" s="42" t="s">
        <v>1112</v>
      </c>
      <c r="C171" s="86" t="s">
        <v>284</v>
      </c>
      <c r="D171" s="129" t="s">
        <v>1603</v>
      </c>
      <c r="E171" s="50" t="s">
        <v>1111</v>
      </c>
      <c r="F171" s="43" t="s">
        <v>18</v>
      </c>
      <c r="G171" s="38">
        <v>1000000</v>
      </c>
    </row>
    <row r="172" spans="1:7" x14ac:dyDescent="0.25">
      <c r="A172" s="27"/>
      <c r="B172" s="42" t="s">
        <v>1062</v>
      </c>
      <c r="C172" s="86" t="s">
        <v>281</v>
      </c>
      <c r="D172" s="129" t="s">
        <v>1603</v>
      </c>
      <c r="E172" s="50" t="s">
        <v>1061</v>
      </c>
      <c r="F172" s="43" t="s">
        <v>18</v>
      </c>
      <c r="G172" s="38">
        <v>60000000</v>
      </c>
    </row>
    <row r="173" spans="1:7" x14ac:dyDescent="0.25">
      <c r="A173" s="10"/>
      <c r="B173" s="6" t="s">
        <v>71</v>
      </c>
      <c r="C173" s="89" t="s">
        <v>284</v>
      </c>
      <c r="D173" s="129" t="s">
        <v>1603</v>
      </c>
      <c r="E173" s="5" t="s">
        <v>72</v>
      </c>
      <c r="F173" s="4" t="s">
        <v>8</v>
      </c>
      <c r="G173" s="15">
        <v>6000000</v>
      </c>
    </row>
    <row r="174" spans="1:7" x14ac:dyDescent="0.25">
      <c r="A174" s="27"/>
      <c r="B174" s="42" t="s">
        <v>1114</v>
      </c>
      <c r="C174" s="86" t="s">
        <v>284</v>
      </c>
      <c r="D174" s="129" t="s">
        <v>1603</v>
      </c>
      <c r="E174" s="50" t="s">
        <v>1113</v>
      </c>
      <c r="F174" s="43" t="s">
        <v>8</v>
      </c>
      <c r="G174" s="38">
        <v>5000000</v>
      </c>
    </row>
    <row r="175" spans="1:7" s="137" customFormat="1" x14ac:dyDescent="0.25">
      <c r="A175" s="126"/>
      <c r="B175" s="42" t="s">
        <v>1657</v>
      </c>
      <c r="C175" s="86" t="s">
        <v>284</v>
      </c>
      <c r="D175" s="129" t="s">
        <v>1603</v>
      </c>
      <c r="E175" s="50" t="s">
        <v>1658</v>
      </c>
      <c r="F175" s="127" t="s">
        <v>8</v>
      </c>
      <c r="G175" s="38">
        <v>8000000</v>
      </c>
    </row>
    <row r="176" spans="1:7" x14ac:dyDescent="0.25">
      <c r="A176" s="27"/>
      <c r="B176" s="42" t="s">
        <v>1074</v>
      </c>
      <c r="C176" s="86" t="s">
        <v>284</v>
      </c>
      <c r="D176" s="129" t="s">
        <v>1603</v>
      </c>
      <c r="E176" s="50" t="s">
        <v>1073</v>
      </c>
      <c r="F176" s="43" t="s">
        <v>19</v>
      </c>
      <c r="G176" s="38">
        <v>15000000</v>
      </c>
    </row>
    <row r="177" spans="1:7" s="137" customFormat="1" x14ac:dyDescent="0.25">
      <c r="A177" s="126"/>
      <c r="B177" s="42" t="s">
        <v>1653</v>
      </c>
      <c r="C177" s="86" t="s">
        <v>284</v>
      </c>
      <c r="D177" s="129" t="s">
        <v>1603</v>
      </c>
      <c r="E177" s="50" t="s">
        <v>1654</v>
      </c>
      <c r="F177" s="127" t="s">
        <v>19</v>
      </c>
      <c r="G177" s="38">
        <v>250000000</v>
      </c>
    </row>
    <row r="178" spans="1:7" x14ac:dyDescent="0.25">
      <c r="A178" s="27"/>
      <c r="B178" s="42" t="s">
        <v>1095</v>
      </c>
      <c r="C178" s="86" t="s">
        <v>233</v>
      </c>
      <c r="D178" s="129" t="s">
        <v>1603</v>
      </c>
      <c r="E178" s="50" t="s">
        <v>1094</v>
      </c>
      <c r="F178" s="43" t="s">
        <v>45</v>
      </c>
      <c r="G178" s="38">
        <v>240000000</v>
      </c>
    </row>
    <row r="179" spans="1:7" s="137" customFormat="1" ht="15" customHeight="1" x14ac:dyDescent="0.25">
      <c r="A179" s="126"/>
      <c r="B179" s="42" t="s">
        <v>1372</v>
      </c>
      <c r="C179" s="145" t="s">
        <v>261</v>
      </c>
      <c r="D179" s="129" t="s">
        <v>1603</v>
      </c>
      <c r="E179" s="42" t="s">
        <v>1373</v>
      </c>
      <c r="F179" s="42" t="s">
        <v>45</v>
      </c>
      <c r="G179" s="38">
        <v>3000000</v>
      </c>
    </row>
    <row r="180" spans="1:7" x14ac:dyDescent="0.25">
      <c r="A180" s="27"/>
      <c r="B180" s="42" t="s">
        <v>1122</v>
      </c>
      <c r="C180" s="86" t="s">
        <v>284</v>
      </c>
      <c r="D180" s="129" t="s">
        <v>1603</v>
      </c>
      <c r="E180" s="50" t="s">
        <v>1121</v>
      </c>
      <c r="F180" s="43" t="s">
        <v>6</v>
      </c>
      <c r="G180" s="38">
        <v>10000000</v>
      </c>
    </row>
    <row r="181" spans="1:7" x14ac:dyDescent="0.25">
      <c r="A181" s="27"/>
      <c r="B181" s="42" t="s">
        <v>1057</v>
      </c>
      <c r="C181" s="86"/>
      <c r="D181" s="129" t="s">
        <v>1603</v>
      </c>
      <c r="E181" s="50" t="s">
        <v>1056</v>
      </c>
      <c r="F181" s="43" t="s">
        <v>21</v>
      </c>
      <c r="G181" s="38">
        <v>160000000</v>
      </c>
    </row>
    <row r="182" spans="1:7" x14ac:dyDescent="0.25">
      <c r="A182" s="27"/>
      <c r="B182" s="42" t="s">
        <v>1053</v>
      </c>
      <c r="C182" s="86" t="s">
        <v>284</v>
      </c>
      <c r="D182" s="129" t="s">
        <v>1603</v>
      </c>
      <c r="E182" s="50" t="s">
        <v>1052</v>
      </c>
      <c r="F182" s="43" t="s">
        <v>21</v>
      </c>
      <c r="G182" s="38">
        <v>20000000</v>
      </c>
    </row>
    <row r="183" spans="1:7" x14ac:dyDescent="0.25">
      <c r="A183" s="27"/>
      <c r="B183" s="42" t="s">
        <v>1051</v>
      </c>
      <c r="C183" s="86" t="s">
        <v>284</v>
      </c>
      <c r="D183" s="129" t="s">
        <v>1603</v>
      </c>
      <c r="E183" s="50" t="s">
        <v>1050</v>
      </c>
      <c r="F183" s="43" t="s">
        <v>21</v>
      </c>
      <c r="G183" s="38">
        <v>100000000</v>
      </c>
    </row>
    <row r="184" spans="1:7" s="137" customFormat="1" ht="15" customHeight="1" x14ac:dyDescent="0.25">
      <c r="A184" s="126"/>
      <c r="B184" s="42" t="s">
        <v>1369</v>
      </c>
      <c r="C184" s="145" t="s">
        <v>338</v>
      </c>
      <c r="D184" s="129" t="s">
        <v>1603</v>
      </c>
      <c r="E184" s="42" t="s">
        <v>1371</v>
      </c>
      <c r="F184" s="42" t="s">
        <v>5</v>
      </c>
      <c r="G184" s="38">
        <v>45000000</v>
      </c>
    </row>
    <row r="185" spans="1:7" x14ac:dyDescent="0.25">
      <c r="A185" s="27"/>
      <c r="B185" s="42" t="s">
        <v>1120</v>
      </c>
      <c r="C185" s="86" t="s">
        <v>284</v>
      </c>
      <c r="D185" s="129" t="s">
        <v>1603</v>
      </c>
      <c r="E185" s="50" t="s">
        <v>1119</v>
      </c>
      <c r="F185" s="43" t="s">
        <v>65</v>
      </c>
      <c r="G185" s="38">
        <v>4500000</v>
      </c>
    </row>
    <row r="186" spans="1:7" x14ac:dyDescent="0.25">
      <c r="A186" s="27"/>
      <c r="B186" s="42" t="s">
        <v>1118</v>
      </c>
      <c r="C186" s="86" t="s">
        <v>284</v>
      </c>
      <c r="D186" s="129" t="s">
        <v>1603</v>
      </c>
      <c r="E186" s="50" t="s">
        <v>1117</v>
      </c>
      <c r="F186" s="43" t="s">
        <v>65</v>
      </c>
      <c r="G186" s="38">
        <v>5000000</v>
      </c>
    </row>
    <row r="187" spans="1:7" x14ac:dyDescent="0.25">
      <c r="A187" s="242" t="s">
        <v>1659</v>
      </c>
      <c r="B187" s="85" t="s">
        <v>1116</v>
      </c>
      <c r="C187" s="90" t="s">
        <v>441</v>
      </c>
      <c r="D187" s="129" t="s">
        <v>1603</v>
      </c>
      <c r="E187" s="84" t="s">
        <v>1115</v>
      </c>
      <c r="F187" s="83" t="s">
        <v>65</v>
      </c>
      <c r="G187" s="82">
        <v>160000000</v>
      </c>
    </row>
    <row r="188" spans="1:7" x14ac:dyDescent="0.25">
      <c r="A188" s="27"/>
      <c r="B188" s="42" t="s">
        <v>1108</v>
      </c>
      <c r="C188" s="86" t="s">
        <v>284</v>
      </c>
      <c r="D188" s="129" t="s">
        <v>1603</v>
      </c>
      <c r="E188" s="50" t="s">
        <v>1107</v>
      </c>
      <c r="F188" s="43" t="s">
        <v>62</v>
      </c>
      <c r="G188" s="38">
        <v>15000000</v>
      </c>
    </row>
    <row r="189" spans="1:7" x14ac:dyDescent="0.25">
      <c r="A189" s="27"/>
      <c r="B189" s="42" t="s">
        <v>1049</v>
      </c>
      <c r="C189" s="86" t="s">
        <v>284</v>
      </c>
      <c r="D189" s="129" t="s">
        <v>1603</v>
      </c>
      <c r="E189" s="50" t="s">
        <v>1048</v>
      </c>
      <c r="F189" s="43" t="s">
        <v>62</v>
      </c>
      <c r="G189" s="38">
        <v>20000000</v>
      </c>
    </row>
    <row r="190" spans="1:7" x14ac:dyDescent="0.25">
      <c r="A190" s="27"/>
      <c r="B190" s="42" t="s">
        <v>1089</v>
      </c>
      <c r="C190" s="86" t="s">
        <v>441</v>
      </c>
      <c r="D190" s="129" t="s">
        <v>1603</v>
      </c>
      <c r="E190" s="50" t="s">
        <v>1088</v>
      </c>
      <c r="F190" s="43" t="s">
        <v>11</v>
      </c>
      <c r="G190" s="38">
        <v>50000000</v>
      </c>
    </row>
    <row r="191" spans="1:7" x14ac:dyDescent="0.25">
      <c r="A191" s="27"/>
      <c r="B191" s="42" t="s">
        <v>1045</v>
      </c>
      <c r="C191" s="86"/>
      <c r="D191" s="129" t="s">
        <v>1603</v>
      </c>
      <c r="E191" s="50" t="s">
        <v>1044</v>
      </c>
      <c r="F191" s="43" t="s">
        <v>68</v>
      </c>
      <c r="G191" s="38">
        <v>75000000</v>
      </c>
    </row>
    <row r="192" spans="1:7" x14ac:dyDescent="0.25">
      <c r="A192" s="27"/>
      <c r="B192" s="85" t="s">
        <v>1043</v>
      </c>
      <c r="C192" s="90" t="s">
        <v>282</v>
      </c>
      <c r="D192" s="129" t="s">
        <v>1603</v>
      </c>
      <c r="E192" s="84" t="s">
        <v>1042</v>
      </c>
      <c r="F192" s="83" t="s">
        <v>68</v>
      </c>
      <c r="G192" s="82">
        <v>60000000</v>
      </c>
    </row>
    <row r="193" spans="1:7" x14ac:dyDescent="0.25">
      <c r="A193" s="27"/>
      <c r="B193" s="42" t="s">
        <v>1041</v>
      </c>
      <c r="C193" s="86" t="s">
        <v>284</v>
      </c>
      <c r="D193" s="129" t="s">
        <v>1603</v>
      </c>
      <c r="E193" s="50" t="s">
        <v>1040</v>
      </c>
      <c r="F193" s="43" t="s">
        <v>68</v>
      </c>
      <c r="G193" s="38">
        <v>45000000</v>
      </c>
    </row>
    <row r="194" spans="1:7" s="137" customFormat="1" x14ac:dyDescent="0.25">
      <c r="A194" s="126"/>
      <c r="B194" s="42" t="s">
        <v>337</v>
      </c>
      <c r="C194" s="145" t="s">
        <v>281</v>
      </c>
      <c r="D194" s="129" t="s">
        <v>1603</v>
      </c>
      <c r="E194" s="42" t="s">
        <v>339</v>
      </c>
      <c r="F194" s="42" t="s">
        <v>68</v>
      </c>
      <c r="G194" s="38">
        <v>15000000</v>
      </c>
    </row>
    <row r="195" spans="1:7" x14ac:dyDescent="0.25">
      <c r="A195" s="27"/>
      <c r="B195" s="42" t="s">
        <v>1097</v>
      </c>
      <c r="C195" s="86" t="s">
        <v>284</v>
      </c>
      <c r="D195" s="129" t="s">
        <v>1603</v>
      </c>
      <c r="E195" s="50" t="s">
        <v>1096</v>
      </c>
      <c r="F195" s="43" t="s">
        <v>60</v>
      </c>
      <c r="G195" s="38">
        <v>20000000</v>
      </c>
    </row>
    <row r="196" spans="1:7" x14ac:dyDescent="0.25">
      <c r="A196" s="27"/>
      <c r="B196" s="42" t="s">
        <v>1142</v>
      </c>
      <c r="C196" s="86" t="s">
        <v>284</v>
      </c>
      <c r="D196" s="129" t="s">
        <v>1603</v>
      </c>
      <c r="E196" s="50" t="s">
        <v>1140</v>
      </c>
      <c r="F196" s="43" t="s">
        <v>60</v>
      </c>
      <c r="G196" s="38">
        <v>200000000</v>
      </c>
    </row>
    <row r="197" spans="1:7" s="137" customFormat="1" x14ac:dyDescent="0.25">
      <c r="A197" s="126"/>
      <c r="B197" s="42" t="s">
        <v>1655</v>
      </c>
      <c r="C197" s="86" t="s">
        <v>284</v>
      </c>
      <c r="D197" s="129" t="s">
        <v>1603</v>
      </c>
      <c r="E197" s="50" t="s">
        <v>1656</v>
      </c>
      <c r="F197" s="127" t="s">
        <v>60</v>
      </c>
      <c r="G197" s="38">
        <v>40000000</v>
      </c>
    </row>
    <row r="198" spans="1:7" x14ac:dyDescent="0.25">
      <c r="A198" s="27"/>
      <c r="B198" s="42" t="s">
        <v>1141</v>
      </c>
      <c r="C198" s="86" t="s">
        <v>284</v>
      </c>
      <c r="D198" s="129" t="s">
        <v>1603</v>
      </c>
      <c r="E198" s="50" t="s">
        <v>1140</v>
      </c>
      <c r="F198" s="43" t="s">
        <v>55</v>
      </c>
      <c r="G198" s="38">
        <v>500000000</v>
      </c>
    </row>
    <row r="199" spans="1:7" x14ac:dyDescent="0.25">
      <c r="A199" s="27"/>
      <c r="B199" s="42" t="s">
        <v>1068</v>
      </c>
      <c r="C199" s="86" t="s">
        <v>284</v>
      </c>
      <c r="D199" s="129" t="s">
        <v>1603</v>
      </c>
      <c r="E199" s="50" t="s">
        <v>1067</v>
      </c>
      <c r="F199" s="43" t="s">
        <v>55</v>
      </c>
      <c r="G199" s="38">
        <v>40000000</v>
      </c>
    </row>
    <row r="200" spans="1:7" x14ac:dyDescent="0.25">
      <c r="A200" s="27"/>
      <c r="B200" s="42" t="s">
        <v>1066</v>
      </c>
      <c r="C200" s="86" t="s">
        <v>284</v>
      </c>
      <c r="D200" s="129" t="s">
        <v>1603</v>
      </c>
      <c r="E200" s="50" t="s">
        <v>1065</v>
      </c>
      <c r="F200" s="43" t="s">
        <v>55</v>
      </c>
      <c r="G200" s="38">
        <v>40000000</v>
      </c>
    </row>
    <row r="201" spans="1:7" x14ac:dyDescent="0.25">
      <c r="A201" s="27"/>
      <c r="B201" s="85" t="s">
        <v>1064</v>
      </c>
      <c r="C201" s="90" t="s">
        <v>441</v>
      </c>
      <c r="D201" s="129" t="s">
        <v>1603</v>
      </c>
      <c r="E201" s="84" t="s">
        <v>1063</v>
      </c>
      <c r="F201" s="83" t="s">
        <v>340</v>
      </c>
      <c r="G201" s="82">
        <v>300000000</v>
      </c>
    </row>
    <row r="202" spans="1:7" x14ac:dyDescent="0.25">
      <c r="A202" s="126"/>
      <c r="B202" s="42" t="s">
        <v>1039</v>
      </c>
      <c r="C202" s="86" t="s">
        <v>284</v>
      </c>
      <c r="D202" s="129" t="s">
        <v>1603</v>
      </c>
      <c r="E202" s="50" t="s">
        <v>1038</v>
      </c>
      <c r="F202" s="43" t="s">
        <v>56</v>
      </c>
      <c r="G202" s="38">
        <v>3000000</v>
      </c>
    </row>
    <row r="203" spans="1:7" x14ac:dyDescent="0.25">
      <c r="A203" s="27"/>
      <c r="B203" s="42" t="s">
        <v>1139</v>
      </c>
      <c r="C203" s="86" t="s">
        <v>284</v>
      </c>
      <c r="D203" s="129" t="s">
        <v>1603</v>
      </c>
      <c r="E203" s="50" t="s">
        <v>1138</v>
      </c>
      <c r="F203" s="43" t="s">
        <v>61</v>
      </c>
      <c r="G203" s="38">
        <v>100000000</v>
      </c>
    </row>
    <row r="204" spans="1:7" x14ac:dyDescent="0.25">
      <c r="A204" s="27"/>
      <c r="B204" s="42" t="s">
        <v>1081</v>
      </c>
      <c r="C204" s="86" t="s">
        <v>284</v>
      </c>
      <c r="D204" s="129" t="s">
        <v>1603</v>
      </c>
      <c r="E204" s="50" t="s">
        <v>1080</v>
      </c>
      <c r="F204" s="43" t="s">
        <v>61</v>
      </c>
      <c r="G204" s="38">
        <v>1000000000</v>
      </c>
    </row>
    <row r="205" spans="1:7" x14ac:dyDescent="0.25">
      <c r="A205" s="27"/>
      <c r="B205" s="42" t="s">
        <v>1099</v>
      </c>
      <c r="C205" s="86" t="s">
        <v>334</v>
      </c>
      <c r="D205" s="129" t="s">
        <v>1603</v>
      </c>
      <c r="E205" s="50" t="s">
        <v>1098</v>
      </c>
      <c r="F205" s="43" t="s">
        <v>54</v>
      </c>
      <c r="G205" s="38">
        <v>160000000</v>
      </c>
    </row>
    <row r="206" spans="1:7" x14ac:dyDescent="0.25">
      <c r="A206" s="27"/>
      <c r="B206" s="42" t="s">
        <v>1076</v>
      </c>
      <c r="C206" s="86" t="s">
        <v>284</v>
      </c>
      <c r="D206" s="129" t="s">
        <v>1603</v>
      </c>
      <c r="E206" s="50" t="s">
        <v>1075</v>
      </c>
      <c r="F206" s="43" t="s">
        <v>57</v>
      </c>
      <c r="G206" s="38">
        <v>30000000</v>
      </c>
    </row>
    <row r="207" spans="1:7" x14ac:dyDescent="0.25">
      <c r="A207" s="27"/>
      <c r="B207" s="42" t="s">
        <v>1135</v>
      </c>
      <c r="C207" s="86" t="s">
        <v>284</v>
      </c>
      <c r="D207" s="129" t="s">
        <v>1603</v>
      </c>
      <c r="E207" s="50" t="s">
        <v>1134</v>
      </c>
      <c r="F207" s="43" t="s">
        <v>26</v>
      </c>
      <c r="G207" s="38">
        <v>12500000</v>
      </c>
    </row>
    <row r="208" spans="1:7" x14ac:dyDescent="0.25">
      <c r="A208" s="27"/>
      <c r="B208" s="42" t="s">
        <v>1133</v>
      </c>
      <c r="C208" s="86" t="s">
        <v>441</v>
      </c>
      <c r="D208" s="129" t="s">
        <v>1603</v>
      </c>
      <c r="E208" s="50" t="s">
        <v>1132</v>
      </c>
      <c r="F208" s="43" t="s">
        <v>26</v>
      </c>
      <c r="G208" s="38">
        <v>400000000</v>
      </c>
    </row>
    <row r="209" spans="1:9" x14ac:dyDescent="0.25">
      <c r="A209" s="27"/>
      <c r="B209" s="42" t="s">
        <v>1110</v>
      </c>
      <c r="C209" s="86" t="s">
        <v>284</v>
      </c>
      <c r="D209" s="129" t="s">
        <v>1603</v>
      </c>
      <c r="E209" s="50" t="s">
        <v>1109</v>
      </c>
      <c r="F209" s="43" t="s">
        <v>78</v>
      </c>
      <c r="G209" s="38">
        <v>5000000</v>
      </c>
    </row>
    <row r="210" spans="1:9" x14ac:dyDescent="0.25">
      <c r="A210" s="27"/>
      <c r="B210" s="42" t="s">
        <v>1083</v>
      </c>
      <c r="C210" s="86" t="s">
        <v>284</v>
      </c>
      <c r="D210" s="129" t="s">
        <v>1603</v>
      </c>
      <c r="E210" s="50" t="s">
        <v>1082</v>
      </c>
      <c r="F210" s="43" t="s">
        <v>78</v>
      </c>
      <c r="G210" s="38">
        <v>1500000</v>
      </c>
    </row>
    <row r="211" spans="1:9" s="137" customFormat="1" ht="15" customHeight="1" x14ac:dyDescent="0.25">
      <c r="A211" s="242" t="s">
        <v>1661</v>
      </c>
      <c r="B211" s="243" t="s">
        <v>1433</v>
      </c>
      <c r="C211" s="244" t="s">
        <v>259</v>
      </c>
      <c r="D211" s="129" t="s">
        <v>1603</v>
      </c>
      <c r="E211" s="146" t="s">
        <v>1660</v>
      </c>
      <c r="F211" s="127" t="s">
        <v>33</v>
      </c>
      <c r="G211" s="38">
        <v>300000000</v>
      </c>
    </row>
    <row r="212" spans="1:9" s="137" customFormat="1" ht="15" customHeight="1" x14ac:dyDescent="0.25">
      <c r="A212" s="126"/>
      <c r="B212" s="225" t="s">
        <v>1461</v>
      </c>
      <c r="C212" s="228" t="s">
        <v>338</v>
      </c>
      <c r="D212" s="129" t="s">
        <v>1603</v>
      </c>
      <c r="E212" s="225" t="s">
        <v>1633</v>
      </c>
      <c r="F212" s="225" t="s">
        <v>33</v>
      </c>
      <c r="G212" s="38">
        <v>30000000</v>
      </c>
    </row>
    <row r="213" spans="1:9" x14ac:dyDescent="0.25">
      <c r="A213" s="27"/>
      <c r="B213" s="42" t="s">
        <v>1087</v>
      </c>
      <c r="C213" s="86" t="s">
        <v>441</v>
      </c>
      <c r="D213" s="129" t="s">
        <v>1603</v>
      </c>
      <c r="E213" s="50" t="s">
        <v>1086</v>
      </c>
      <c r="F213" s="43" t="s">
        <v>33</v>
      </c>
      <c r="G213" s="38">
        <v>300000000</v>
      </c>
    </row>
    <row r="214" spans="1:9" x14ac:dyDescent="0.25">
      <c r="A214" s="126"/>
      <c r="B214" s="42" t="s">
        <v>1037</v>
      </c>
      <c r="C214" s="86" t="s">
        <v>284</v>
      </c>
      <c r="D214" s="129" t="s">
        <v>1603</v>
      </c>
      <c r="E214" s="50" t="s">
        <v>1036</v>
      </c>
      <c r="F214" s="43" t="s">
        <v>34</v>
      </c>
      <c r="G214" s="38">
        <v>120000000</v>
      </c>
    </row>
    <row r="215" spans="1:9" s="137" customFormat="1" x14ac:dyDescent="0.25">
      <c r="A215" s="126"/>
      <c r="B215" s="42" t="s">
        <v>1374</v>
      </c>
      <c r="C215" s="86" t="s">
        <v>338</v>
      </c>
      <c r="D215" s="129" t="s">
        <v>1603</v>
      </c>
      <c r="E215" s="50" t="s">
        <v>1375</v>
      </c>
      <c r="F215" s="127" t="s">
        <v>25</v>
      </c>
      <c r="G215" s="38" t="s">
        <v>426</v>
      </c>
    </row>
    <row r="216" spans="1:9" s="137" customFormat="1" ht="15" customHeight="1" x14ac:dyDescent="0.25">
      <c r="A216" s="126"/>
      <c r="B216" s="129" t="s">
        <v>76</v>
      </c>
      <c r="C216" s="145" t="s">
        <v>338</v>
      </c>
      <c r="D216" s="129" t="s">
        <v>1603</v>
      </c>
      <c r="E216" s="129" t="s">
        <v>77</v>
      </c>
      <c r="F216" s="129" t="s">
        <v>25</v>
      </c>
      <c r="G216" s="35">
        <v>600000000</v>
      </c>
    </row>
    <row r="217" spans="1:9" ht="19.5" thickBot="1" x14ac:dyDescent="0.3">
      <c r="A217" s="12"/>
      <c r="B217" s="13"/>
      <c r="C217" s="14"/>
      <c r="D217" s="125"/>
      <c r="E217" s="14"/>
      <c r="F217" s="224" t="s">
        <v>0</v>
      </c>
      <c r="G217" s="24">
        <f>SUM(G147:G216)</f>
        <v>9159500000</v>
      </c>
      <c r="H217" s="156"/>
      <c r="I217" s="102"/>
    </row>
    <row r="218" spans="1:9" ht="16.5" customHeight="1" thickTop="1" x14ac:dyDescent="0.25">
      <c r="A218" s="284" t="s">
        <v>1606</v>
      </c>
      <c r="B218" s="285"/>
      <c r="C218" s="285"/>
      <c r="D218" s="285"/>
      <c r="E218" s="285"/>
      <c r="F218" s="285"/>
      <c r="G218" s="286"/>
      <c r="I218" s="102"/>
    </row>
    <row r="219" spans="1:9" x14ac:dyDescent="0.25">
      <c r="A219" s="27"/>
      <c r="B219" s="42" t="s">
        <v>1022</v>
      </c>
      <c r="C219" s="86" t="s">
        <v>282</v>
      </c>
      <c r="D219" s="129" t="s">
        <v>1603</v>
      </c>
      <c r="E219" s="50" t="s">
        <v>1021</v>
      </c>
      <c r="F219" s="43" t="s">
        <v>30</v>
      </c>
      <c r="G219" s="38">
        <v>50000000</v>
      </c>
      <c r="I219" s="102"/>
    </row>
    <row r="220" spans="1:9" x14ac:dyDescent="0.25">
      <c r="A220" s="27"/>
      <c r="B220" s="42" t="s">
        <v>1020</v>
      </c>
      <c r="C220" s="86" t="s">
        <v>282</v>
      </c>
      <c r="D220" s="129" t="s">
        <v>1603</v>
      </c>
      <c r="E220" s="50" t="s">
        <v>1029</v>
      </c>
      <c r="F220" s="43" t="s">
        <v>48</v>
      </c>
      <c r="G220" s="38">
        <v>200000000</v>
      </c>
      <c r="H220" s="88"/>
      <c r="I220" s="102"/>
    </row>
    <row r="221" spans="1:9" s="153" customFormat="1" x14ac:dyDescent="0.25">
      <c r="A221" s="188"/>
      <c r="B221" s="189" t="s">
        <v>475</v>
      </c>
      <c r="C221" s="190" t="s">
        <v>334</v>
      </c>
      <c r="D221" s="129" t="s">
        <v>1603</v>
      </c>
      <c r="E221" s="189" t="s">
        <v>572</v>
      </c>
      <c r="F221" s="189" t="s">
        <v>48</v>
      </c>
      <c r="G221" s="194">
        <v>25000000</v>
      </c>
    </row>
    <row r="222" spans="1:9" s="137" customFormat="1" x14ac:dyDescent="0.25">
      <c r="A222" s="126"/>
      <c r="B222" s="189" t="s">
        <v>476</v>
      </c>
      <c r="C222" s="191" t="s">
        <v>334</v>
      </c>
      <c r="D222" s="129" t="s">
        <v>1603</v>
      </c>
      <c r="E222" s="189" t="s">
        <v>573</v>
      </c>
      <c r="F222" s="189" t="s">
        <v>48</v>
      </c>
      <c r="G222" s="107">
        <v>40000000</v>
      </c>
    </row>
    <row r="223" spans="1:9" x14ac:dyDescent="0.25">
      <c r="A223" s="27"/>
      <c r="B223" s="42" t="s">
        <v>1022</v>
      </c>
      <c r="C223" s="86" t="s">
        <v>282</v>
      </c>
      <c r="D223" s="129" t="s">
        <v>1603</v>
      </c>
      <c r="E223" s="50" t="s">
        <v>1021</v>
      </c>
      <c r="F223" s="43" t="s">
        <v>203</v>
      </c>
      <c r="G223" s="38">
        <v>50000000</v>
      </c>
      <c r="I223" s="102"/>
    </row>
    <row r="224" spans="1:9" x14ac:dyDescent="0.25">
      <c r="A224" s="27"/>
      <c r="B224" s="42" t="s">
        <v>1028</v>
      </c>
      <c r="C224" s="86" t="s">
        <v>282</v>
      </c>
      <c r="D224" s="129" t="s">
        <v>1603</v>
      </c>
      <c r="E224" s="50" t="s">
        <v>1027</v>
      </c>
      <c r="F224" s="43" t="s">
        <v>36</v>
      </c>
      <c r="G224" s="38">
        <v>180000000</v>
      </c>
      <c r="H224" s="87"/>
      <c r="I224" s="102"/>
    </row>
    <row r="225" spans="1:9" x14ac:dyDescent="0.25">
      <c r="A225" s="27"/>
      <c r="B225" s="42" t="s">
        <v>1020</v>
      </c>
      <c r="C225" s="86" t="s">
        <v>282</v>
      </c>
      <c r="D225" s="129" t="s">
        <v>1603</v>
      </c>
      <c r="E225" s="50" t="s">
        <v>1019</v>
      </c>
      <c r="F225" s="43" t="s">
        <v>37</v>
      </c>
      <c r="G225" s="38">
        <v>50000000</v>
      </c>
      <c r="I225" s="102"/>
    </row>
    <row r="226" spans="1:9" x14ac:dyDescent="0.25">
      <c r="A226" s="27"/>
      <c r="B226" s="42" t="s">
        <v>1024</v>
      </c>
      <c r="C226" s="86" t="s">
        <v>282</v>
      </c>
      <c r="D226" s="129" t="s">
        <v>1603</v>
      </c>
      <c r="E226" s="50" t="s">
        <v>1023</v>
      </c>
      <c r="F226" s="43" t="s">
        <v>59</v>
      </c>
      <c r="G226" s="38">
        <v>50000000</v>
      </c>
      <c r="I226" s="102"/>
    </row>
    <row r="227" spans="1:9" s="102" customFormat="1" ht="15" customHeight="1" x14ac:dyDescent="0.25">
      <c r="A227" s="108"/>
      <c r="B227" s="42" t="s">
        <v>737</v>
      </c>
      <c r="C227" s="86" t="s">
        <v>282</v>
      </c>
      <c r="D227" s="129" t="s">
        <v>1603</v>
      </c>
      <c r="E227" s="50" t="s">
        <v>736</v>
      </c>
      <c r="F227" s="43" t="s">
        <v>43</v>
      </c>
      <c r="G227" s="38">
        <v>1250000000</v>
      </c>
    </row>
    <row r="228" spans="1:9" s="102" customFormat="1" ht="15" customHeight="1" x14ac:dyDescent="0.25">
      <c r="A228" s="108"/>
      <c r="B228" s="42" t="s">
        <v>113</v>
      </c>
      <c r="C228" s="86" t="s">
        <v>282</v>
      </c>
      <c r="D228" s="129" t="s">
        <v>1603</v>
      </c>
      <c r="E228" s="50" t="s">
        <v>1439</v>
      </c>
      <c r="F228" s="43" t="s">
        <v>43</v>
      </c>
      <c r="G228" s="38">
        <v>199000000</v>
      </c>
    </row>
    <row r="229" spans="1:9" s="102" customFormat="1" ht="15" customHeight="1" x14ac:dyDescent="0.25">
      <c r="A229" s="108"/>
      <c r="B229" s="42" t="s">
        <v>739</v>
      </c>
      <c r="C229" s="86" t="s">
        <v>282</v>
      </c>
      <c r="D229" s="129" t="s">
        <v>1603</v>
      </c>
      <c r="E229" s="42" t="s">
        <v>738</v>
      </c>
      <c r="F229" s="43" t="s">
        <v>43</v>
      </c>
      <c r="G229" s="38">
        <v>500000000</v>
      </c>
    </row>
    <row r="230" spans="1:9" x14ac:dyDescent="0.25">
      <c r="A230" s="27"/>
      <c r="B230" s="42" t="s">
        <v>1026</v>
      </c>
      <c r="C230" s="86" t="s">
        <v>282</v>
      </c>
      <c r="D230" s="129" t="s">
        <v>1603</v>
      </c>
      <c r="E230" s="50" t="s">
        <v>1025</v>
      </c>
      <c r="F230" s="43" t="s">
        <v>54</v>
      </c>
      <c r="G230" s="38">
        <v>70000000</v>
      </c>
      <c r="I230" s="102"/>
    </row>
    <row r="231" spans="1:9" ht="15" customHeight="1" x14ac:dyDescent="0.25">
      <c r="A231" s="27"/>
      <c r="B231" s="192" t="s">
        <v>1018</v>
      </c>
      <c r="C231" s="191" t="s">
        <v>284</v>
      </c>
      <c r="D231" s="129" t="s">
        <v>1603</v>
      </c>
      <c r="E231" s="193" t="s">
        <v>1017</v>
      </c>
      <c r="F231" s="135" t="s">
        <v>1692</v>
      </c>
      <c r="G231" s="194">
        <v>40000000</v>
      </c>
      <c r="I231" s="102"/>
    </row>
    <row r="232" spans="1:9" x14ac:dyDescent="0.25">
      <c r="A232" s="10"/>
      <c r="B232" s="6" t="s">
        <v>1033</v>
      </c>
      <c r="C232" s="89" t="s">
        <v>282</v>
      </c>
      <c r="D232" s="129" t="s">
        <v>1603</v>
      </c>
      <c r="E232" s="5" t="s">
        <v>1032</v>
      </c>
      <c r="F232" s="4" t="s">
        <v>25</v>
      </c>
      <c r="G232" s="15">
        <v>200000000</v>
      </c>
      <c r="H232" s="88"/>
    </row>
    <row r="233" spans="1:9" x14ac:dyDescent="0.25">
      <c r="A233" s="27"/>
      <c r="B233" s="42" t="s">
        <v>1031</v>
      </c>
      <c r="C233" s="86" t="s">
        <v>282</v>
      </c>
      <c r="D233" s="129" t="s">
        <v>1603</v>
      </c>
      <c r="E233" s="50" t="s">
        <v>1030</v>
      </c>
      <c r="F233" s="43" t="s">
        <v>25</v>
      </c>
      <c r="G233" s="38">
        <v>90000000</v>
      </c>
      <c r="H233" s="88"/>
      <c r="I233" s="102"/>
    </row>
    <row r="234" spans="1:9" ht="19.5" thickBot="1" x14ac:dyDescent="0.3">
      <c r="A234" s="12"/>
      <c r="B234" s="13"/>
      <c r="C234" s="14"/>
      <c r="D234" s="125"/>
      <c r="E234" s="14"/>
      <c r="F234" s="224" t="s">
        <v>0</v>
      </c>
      <c r="G234" s="24">
        <f>SUM(G219:G233)</f>
        <v>2994000000</v>
      </c>
      <c r="H234" s="156"/>
    </row>
    <row r="235" spans="1:9" ht="16.5" customHeight="1" thickTop="1" x14ac:dyDescent="0.25">
      <c r="A235" s="284" t="s">
        <v>134</v>
      </c>
      <c r="B235" s="285"/>
      <c r="C235" s="285"/>
      <c r="D235" s="285"/>
      <c r="E235" s="285"/>
      <c r="F235" s="285"/>
      <c r="G235" s="286"/>
    </row>
    <row r="236" spans="1:9" x14ac:dyDescent="0.25">
      <c r="A236" s="10"/>
      <c r="B236" s="6"/>
      <c r="C236" s="4"/>
      <c r="D236" s="129" t="s">
        <v>1603</v>
      </c>
      <c r="E236" s="5"/>
      <c r="F236" s="4"/>
      <c r="G236" s="15"/>
    </row>
    <row r="237" spans="1:9" ht="19.5" thickBot="1" x14ac:dyDescent="0.3">
      <c r="A237" s="12"/>
      <c r="B237" s="13"/>
      <c r="C237" s="14"/>
      <c r="D237" s="125"/>
      <c r="E237" s="14"/>
      <c r="F237" s="224" t="s">
        <v>0</v>
      </c>
      <c r="G237" s="24">
        <f>SUM(G236:G236)</f>
        <v>0</v>
      </c>
      <c r="H237" s="156"/>
    </row>
    <row r="238" spans="1:9" ht="15.75" thickTop="1" x14ac:dyDescent="0.25"/>
    <row r="239" spans="1:9" x14ac:dyDescent="0.25">
      <c r="G239" s="158"/>
      <c r="H239" s="158"/>
    </row>
  </sheetData>
  <mergeCells count="8">
    <mergeCell ref="A1:C1"/>
    <mergeCell ref="A2:G2"/>
    <mergeCell ref="A4:G4"/>
    <mergeCell ref="A235:G235"/>
    <mergeCell ref="A218:G218"/>
    <mergeCell ref="A146:G146"/>
    <mergeCell ref="A133:G133"/>
    <mergeCell ref="A118:A131"/>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71"/>
  <sheetViews>
    <sheetView workbookViewId="0">
      <selection activeCell="J21" sqref="J21"/>
    </sheetView>
  </sheetViews>
  <sheetFormatPr defaultRowHeight="15" x14ac:dyDescent="0.25"/>
  <cols>
    <col min="1" max="1" width="14.85546875" customWidth="1"/>
    <col min="2" max="2" width="15.28515625" customWidth="1"/>
    <col min="3" max="3" width="18.140625" customWidth="1"/>
    <col min="4" max="4" width="17.42578125" customWidth="1"/>
    <col min="5" max="5" width="39.7109375" customWidth="1"/>
    <col min="6" max="6" width="14.42578125" bestFit="1" customWidth="1"/>
  </cols>
  <sheetData>
    <row r="1" spans="1:7" ht="26.25" x14ac:dyDescent="0.4">
      <c r="A1" s="316" t="s">
        <v>1600</v>
      </c>
      <c r="B1" s="316"/>
      <c r="C1" s="316"/>
      <c r="D1" s="316"/>
      <c r="E1" s="316"/>
      <c r="F1" s="316"/>
    </row>
    <row r="2" spans="1:7" x14ac:dyDescent="0.25">
      <c r="G2" s="3"/>
    </row>
    <row r="3" spans="1:7" x14ac:dyDescent="0.25">
      <c r="B3" s="312" t="s">
        <v>117</v>
      </c>
      <c r="C3" s="312"/>
      <c r="D3" s="174" t="s">
        <v>116</v>
      </c>
      <c r="E3" s="18"/>
      <c r="F3" s="19"/>
    </row>
    <row r="4" spans="1:7" x14ac:dyDescent="0.25">
      <c r="B4" s="313" t="s">
        <v>118</v>
      </c>
      <c r="C4" s="21" t="s">
        <v>119</v>
      </c>
      <c r="D4" s="17">
        <f>GINOP!G65</f>
        <v>31548300000</v>
      </c>
      <c r="E4" s="20"/>
      <c r="F4" s="19"/>
    </row>
    <row r="5" spans="1:7" x14ac:dyDescent="0.25">
      <c r="B5" s="314"/>
      <c r="C5" s="21" t="s">
        <v>120</v>
      </c>
      <c r="D5" s="17">
        <f>GINOP!G77</f>
        <v>5830000000</v>
      </c>
      <c r="E5" s="20"/>
      <c r="F5" s="19"/>
    </row>
    <row r="6" spans="1:7" x14ac:dyDescent="0.25">
      <c r="B6" s="314"/>
      <c r="C6" s="21" t="s">
        <v>121</v>
      </c>
      <c r="D6" s="17">
        <f>GINOP!G81</f>
        <v>67000000</v>
      </c>
      <c r="E6" s="20"/>
      <c r="F6" s="19"/>
    </row>
    <row r="7" spans="1:7" x14ac:dyDescent="0.25">
      <c r="B7" s="314"/>
      <c r="C7" s="21" t="s">
        <v>122</v>
      </c>
      <c r="D7" s="17">
        <f>GINOP!G95</f>
        <v>779000000</v>
      </c>
      <c r="E7" s="20"/>
      <c r="F7" s="19"/>
    </row>
    <row r="8" spans="1:7" x14ac:dyDescent="0.25">
      <c r="B8" s="314"/>
      <c r="C8" s="21" t="s">
        <v>123</v>
      </c>
      <c r="D8" s="17">
        <f>GINOP!G102</f>
        <v>2750000000</v>
      </c>
      <c r="E8" s="20"/>
      <c r="F8" s="19"/>
    </row>
    <row r="9" spans="1:7" x14ac:dyDescent="0.25">
      <c r="B9" s="314"/>
      <c r="C9" s="21" t="s">
        <v>124</v>
      </c>
      <c r="D9" s="17">
        <f>GINOP!G148</f>
        <v>59409700000</v>
      </c>
      <c r="E9" s="20"/>
      <c r="F9" s="19"/>
    </row>
    <row r="10" spans="1:7" x14ac:dyDescent="0.25">
      <c r="B10" s="314"/>
      <c r="C10" s="21" t="s">
        <v>138</v>
      </c>
      <c r="D10" s="17">
        <f>GINOP!G152</f>
        <v>700000000</v>
      </c>
      <c r="E10" s="20"/>
      <c r="F10" s="19"/>
    </row>
    <row r="11" spans="1:7" x14ac:dyDescent="0.25">
      <c r="B11" s="315"/>
      <c r="C11" s="22" t="s">
        <v>0</v>
      </c>
      <c r="D11" s="23">
        <f>SUM(D4:D10)</f>
        <v>101084000000</v>
      </c>
      <c r="E11" s="19"/>
      <c r="F11" s="19"/>
    </row>
    <row r="12" spans="1:7" x14ac:dyDescent="0.25">
      <c r="B12" s="313" t="s">
        <v>125</v>
      </c>
      <c r="C12" s="21" t="s">
        <v>126</v>
      </c>
      <c r="D12" s="17">
        <f>IKOP!G14</f>
        <v>393000000000</v>
      </c>
    </row>
    <row r="13" spans="1:7" x14ac:dyDescent="0.25">
      <c r="B13" s="314"/>
      <c r="C13" s="21" t="s">
        <v>1580</v>
      </c>
      <c r="D13" s="17">
        <f>IKOP!G19</f>
        <v>110100000000</v>
      </c>
    </row>
    <row r="14" spans="1:7" x14ac:dyDescent="0.25">
      <c r="B14" s="314"/>
      <c r="C14" s="21" t="s">
        <v>127</v>
      </c>
      <c r="D14" s="17">
        <f>IKOP!G23</f>
        <v>0</v>
      </c>
    </row>
    <row r="15" spans="1:7" x14ac:dyDescent="0.25">
      <c r="B15" s="314"/>
      <c r="C15" s="21" t="s">
        <v>128</v>
      </c>
      <c r="D15" s="17">
        <f>IKOP!G26</f>
        <v>0</v>
      </c>
    </row>
    <row r="16" spans="1:7" x14ac:dyDescent="0.25">
      <c r="B16" s="315"/>
      <c r="C16" s="22" t="s">
        <v>0</v>
      </c>
      <c r="D16" s="23">
        <f>SUM(D12:D15)</f>
        <v>503100000000</v>
      </c>
    </row>
    <row r="17" spans="2:4" x14ac:dyDescent="0.25">
      <c r="B17" s="313" t="s">
        <v>148</v>
      </c>
      <c r="C17" s="21" t="s">
        <v>149</v>
      </c>
      <c r="D17" s="17">
        <f>KEHOP!G34</f>
        <v>50286637245</v>
      </c>
    </row>
    <row r="18" spans="2:4" x14ac:dyDescent="0.25">
      <c r="B18" s="314"/>
      <c r="C18" s="21" t="s">
        <v>150</v>
      </c>
      <c r="D18" s="17">
        <f>KEHOP!G39</f>
        <v>1160000000</v>
      </c>
    </row>
    <row r="19" spans="2:4" x14ac:dyDescent="0.25">
      <c r="B19" s="314"/>
      <c r="C19" s="21" t="s">
        <v>151</v>
      </c>
      <c r="D19" s="17">
        <f>KEHOP!G46</f>
        <v>2642000000</v>
      </c>
    </row>
    <row r="20" spans="2:4" x14ac:dyDescent="0.25">
      <c r="B20" s="314"/>
      <c r="C20" s="21" t="s">
        <v>152</v>
      </c>
      <c r="D20" s="17">
        <f>KEHOP!G51</f>
        <v>2000000000</v>
      </c>
    </row>
    <row r="21" spans="2:4" x14ac:dyDescent="0.25">
      <c r="B21" s="314"/>
      <c r="C21" s="21" t="s">
        <v>153</v>
      </c>
      <c r="D21" s="17">
        <f>KEHOP!G66</f>
        <v>7222500000</v>
      </c>
    </row>
    <row r="22" spans="2:4" x14ac:dyDescent="0.25">
      <c r="B22" s="315"/>
      <c r="C22" s="22" t="s">
        <v>0</v>
      </c>
      <c r="D22" s="23">
        <f>SUM(D17:D21)</f>
        <v>63311137245</v>
      </c>
    </row>
    <row r="23" spans="2:4" x14ac:dyDescent="0.25">
      <c r="B23" s="313" t="s">
        <v>154</v>
      </c>
      <c r="C23" s="21" t="s">
        <v>160</v>
      </c>
      <c r="D23" s="17">
        <f>EFOP!G15</f>
        <v>661000000</v>
      </c>
    </row>
    <row r="24" spans="2:4" x14ac:dyDescent="0.25">
      <c r="B24" s="314"/>
      <c r="C24" s="21" t="s">
        <v>161</v>
      </c>
      <c r="D24" s="17">
        <f>EFOP!G37</f>
        <v>15500675900</v>
      </c>
    </row>
    <row r="25" spans="2:4" x14ac:dyDescent="0.25">
      <c r="B25" s="314"/>
      <c r="C25" s="21" t="s">
        <v>162</v>
      </c>
      <c r="D25" s="17">
        <f>EFOP!G43</f>
        <v>790000000</v>
      </c>
    </row>
    <row r="26" spans="2:4" x14ac:dyDescent="0.25">
      <c r="B26" s="314"/>
      <c r="C26" s="21" t="s">
        <v>163</v>
      </c>
      <c r="D26" s="17">
        <f>EFOP!G80</f>
        <v>10237000000</v>
      </c>
    </row>
    <row r="27" spans="2:4" x14ac:dyDescent="0.25">
      <c r="B27" s="314"/>
      <c r="C27" s="21" t="s">
        <v>164</v>
      </c>
      <c r="D27" s="17">
        <f>EFOP!G83</f>
        <v>10000000</v>
      </c>
    </row>
    <row r="28" spans="2:4" x14ac:dyDescent="0.25">
      <c r="B28" s="315"/>
      <c r="C28" s="22" t="s">
        <v>0</v>
      </c>
      <c r="D28" s="23">
        <f>SUM(D23:D27)</f>
        <v>27198675900</v>
      </c>
    </row>
    <row r="29" spans="2:4" x14ac:dyDescent="0.25">
      <c r="B29" s="313" t="s">
        <v>165</v>
      </c>
      <c r="C29" s="21" t="s">
        <v>1634</v>
      </c>
      <c r="D29" s="17">
        <f>VP!G6</f>
        <v>75000000</v>
      </c>
    </row>
    <row r="30" spans="2:4" x14ac:dyDescent="0.25">
      <c r="B30" s="314"/>
      <c r="C30" s="21" t="s">
        <v>1635</v>
      </c>
      <c r="D30" s="17">
        <f>VP!G11</f>
        <v>128500000</v>
      </c>
    </row>
    <row r="31" spans="2:4" x14ac:dyDescent="0.25">
      <c r="B31" s="314"/>
      <c r="C31" s="21" t="s">
        <v>1636</v>
      </c>
      <c r="D31" s="17">
        <f>VP!G61</f>
        <v>11510000000</v>
      </c>
    </row>
    <row r="32" spans="2:4" x14ac:dyDescent="0.25">
      <c r="B32" s="314"/>
      <c r="C32" s="21" t="s">
        <v>1637</v>
      </c>
      <c r="D32" s="17">
        <f>VP!G65</f>
        <v>45000000</v>
      </c>
    </row>
    <row r="33" spans="2:5" x14ac:dyDescent="0.25">
      <c r="B33" s="314"/>
      <c r="C33" s="21" t="s">
        <v>1638</v>
      </c>
      <c r="D33" s="17">
        <f>VP!G71</f>
        <v>600000000</v>
      </c>
    </row>
    <row r="34" spans="2:5" x14ac:dyDescent="0.25">
      <c r="B34" s="314"/>
      <c r="C34" s="21" t="s">
        <v>1639</v>
      </c>
      <c r="D34" s="17">
        <f>VP!G207</f>
        <v>6073990000</v>
      </c>
    </row>
    <row r="35" spans="2:5" x14ac:dyDescent="0.25">
      <c r="B35" s="314"/>
      <c r="C35" s="21" t="s">
        <v>1640</v>
      </c>
      <c r="D35" s="17">
        <f>VP!G210</f>
        <v>10000000</v>
      </c>
    </row>
    <row r="36" spans="2:5" x14ac:dyDescent="0.25">
      <c r="B36" s="315"/>
      <c r="C36" s="22" t="s">
        <v>0</v>
      </c>
      <c r="D36" s="23">
        <f>SUM(D29:D35)</f>
        <v>18442490000</v>
      </c>
    </row>
    <row r="37" spans="2:5" s="47" customFormat="1" x14ac:dyDescent="0.25">
      <c r="B37" s="313" t="s">
        <v>704</v>
      </c>
      <c r="C37" s="51" t="s">
        <v>707</v>
      </c>
      <c r="D37" s="52">
        <f>MAHOP!G6</f>
        <v>480000000</v>
      </c>
    </row>
    <row r="38" spans="2:5" s="47" customFormat="1" x14ac:dyDescent="0.25">
      <c r="B38" s="314"/>
      <c r="C38" s="51" t="s">
        <v>708</v>
      </c>
      <c r="D38" s="52">
        <f>MAHOP!G9</f>
        <v>1000000000</v>
      </c>
    </row>
    <row r="39" spans="2:5" s="47" customFormat="1" x14ac:dyDescent="0.25">
      <c r="B39" s="314"/>
      <c r="C39" s="51" t="s">
        <v>709</v>
      </c>
      <c r="D39" s="52">
        <f>MAHOP!G12</f>
        <v>0</v>
      </c>
    </row>
    <row r="40" spans="2:5" s="47" customFormat="1" x14ac:dyDescent="0.25">
      <c r="B40" s="314"/>
      <c r="C40" s="51" t="s">
        <v>710</v>
      </c>
      <c r="D40" s="52">
        <f>MAHOP!G15</f>
        <v>0</v>
      </c>
    </row>
    <row r="41" spans="2:5" s="47" customFormat="1" x14ac:dyDescent="0.25">
      <c r="B41" s="315"/>
      <c r="C41" s="22" t="s">
        <v>0</v>
      </c>
      <c r="D41" s="23">
        <f>SUM(D37:D40)</f>
        <v>1480000000</v>
      </c>
    </row>
    <row r="42" spans="2:5" x14ac:dyDescent="0.25">
      <c r="B42" s="313" t="s">
        <v>166</v>
      </c>
      <c r="C42" s="21" t="s">
        <v>167</v>
      </c>
      <c r="D42" s="17">
        <f>SKHU!G9</f>
        <v>0</v>
      </c>
      <c r="E42" s="137"/>
    </row>
    <row r="43" spans="2:5" x14ac:dyDescent="0.25">
      <c r="B43" s="314"/>
      <c r="C43" s="21" t="s">
        <v>168</v>
      </c>
      <c r="D43" s="17">
        <f>SKHU!G19</f>
        <v>670000000</v>
      </c>
    </row>
    <row r="44" spans="2:5" x14ac:dyDescent="0.25">
      <c r="B44" s="314"/>
      <c r="C44" s="21" t="s">
        <v>169</v>
      </c>
      <c r="D44" s="17">
        <f>SKHU!G22</f>
        <v>0</v>
      </c>
    </row>
    <row r="45" spans="2:5" x14ac:dyDescent="0.25">
      <c r="B45" s="314"/>
      <c r="C45" s="21" t="s">
        <v>170</v>
      </c>
      <c r="D45" s="17">
        <f>SKHU!G36</f>
        <v>497000000</v>
      </c>
    </row>
    <row r="46" spans="2:5" x14ac:dyDescent="0.25">
      <c r="B46" s="315"/>
      <c r="C46" s="22" t="s">
        <v>0</v>
      </c>
      <c r="D46" s="23">
        <f>SUM(D42:D45)</f>
        <v>1167000000</v>
      </c>
    </row>
    <row r="47" spans="2:5" x14ac:dyDescent="0.25">
      <c r="B47" s="313" t="s">
        <v>172</v>
      </c>
      <c r="C47" s="21" t="s">
        <v>178</v>
      </c>
      <c r="D47" s="17">
        <f>KÖFOP!G8</f>
        <v>16000000</v>
      </c>
    </row>
    <row r="48" spans="2:5" x14ac:dyDescent="0.25">
      <c r="B48" s="314"/>
      <c r="C48" s="21" t="s">
        <v>179</v>
      </c>
      <c r="D48" s="17">
        <f>KÖFOP!G19</f>
        <v>209030000</v>
      </c>
    </row>
    <row r="49" spans="2:6" x14ac:dyDescent="0.25">
      <c r="B49" s="314"/>
      <c r="C49" s="21" t="s">
        <v>180</v>
      </c>
      <c r="D49" s="17">
        <f>KÖFOP!G22</f>
        <v>10000000</v>
      </c>
    </row>
    <row r="50" spans="2:6" x14ac:dyDescent="0.25">
      <c r="B50" s="314"/>
      <c r="C50" s="21" t="s">
        <v>181</v>
      </c>
      <c r="D50" s="17">
        <f>KÖFOP!G31</f>
        <v>1082000000</v>
      </c>
    </row>
    <row r="51" spans="2:6" s="137" customFormat="1" x14ac:dyDescent="0.25">
      <c r="B51" s="314"/>
      <c r="C51" s="21" t="s">
        <v>1644</v>
      </c>
      <c r="D51" s="17">
        <f>KÖFOP!G34</f>
        <v>0</v>
      </c>
    </row>
    <row r="52" spans="2:6" x14ac:dyDescent="0.25">
      <c r="B52" s="315"/>
      <c r="C52" s="22" t="s">
        <v>0</v>
      </c>
      <c r="D52" s="23">
        <f>SUM(D47:D50)</f>
        <v>1317030000</v>
      </c>
    </row>
    <row r="53" spans="2:6" x14ac:dyDescent="0.25">
      <c r="B53" s="313" t="s">
        <v>176</v>
      </c>
      <c r="C53" s="21" t="s">
        <v>175</v>
      </c>
      <c r="D53" s="17">
        <f>RSZTOP!G6</f>
        <v>0</v>
      </c>
    </row>
    <row r="54" spans="2:6" x14ac:dyDescent="0.25">
      <c r="B54" s="314"/>
      <c r="C54" s="21" t="s">
        <v>175</v>
      </c>
      <c r="D54" s="17">
        <v>0</v>
      </c>
    </row>
    <row r="55" spans="2:6" x14ac:dyDescent="0.25">
      <c r="B55" s="314"/>
      <c r="C55" s="21" t="s">
        <v>175</v>
      </c>
      <c r="D55" s="17">
        <v>0</v>
      </c>
    </row>
    <row r="56" spans="2:6" x14ac:dyDescent="0.25">
      <c r="B56" s="314"/>
      <c r="C56" s="21" t="s">
        <v>175</v>
      </c>
      <c r="D56" s="17">
        <v>0</v>
      </c>
    </row>
    <row r="57" spans="2:6" ht="18" customHeight="1" x14ac:dyDescent="0.25">
      <c r="B57" s="315"/>
      <c r="C57" s="22" t="s">
        <v>0</v>
      </c>
      <c r="D57" s="23">
        <f>SUM(D53)</f>
        <v>0</v>
      </c>
    </row>
    <row r="58" spans="2:6" x14ac:dyDescent="0.25">
      <c r="B58" s="313" t="s">
        <v>188</v>
      </c>
      <c r="C58" s="21" t="s">
        <v>194</v>
      </c>
      <c r="D58" s="17">
        <f>DunaOP!G6</f>
        <v>0</v>
      </c>
    </row>
    <row r="59" spans="2:6" x14ac:dyDescent="0.25">
      <c r="B59" s="314"/>
      <c r="C59" s="21" t="s">
        <v>197</v>
      </c>
      <c r="D59" s="17">
        <f>DunaOP!G9</f>
        <v>0</v>
      </c>
    </row>
    <row r="60" spans="2:6" x14ac:dyDescent="0.25">
      <c r="B60" s="314"/>
      <c r="C60" s="21" t="s">
        <v>196</v>
      </c>
      <c r="D60" s="17">
        <f>DunaOP!G12</f>
        <v>0</v>
      </c>
    </row>
    <row r="61" spans="2:6" x14ac:dyDescent="0.25">
      <c r="B61" s="314"/>
      <c r="C61" s="21" t="s">
        <v>195</v>
      </c>
      <c r="D61" s="17">
        <f>DunaOP!G15</f>
        <v>0</v>
      </c>
    </row>
    <row r="62" spans="2:6" ht="13.5" customHeight="1" x14ac:dyDescent="0.25">
      <c r="B62" s="315"/>
      <c r="C62" s="22" t="s">
        <v>0</v>
      </c>
      <c r="D62" s="23">
        <f>SUM(D58)</f>
        <v>0</v>
      </c>
    </row>
    <row r="63" spans="2:6" s="137" customFormat="1" ht="13.5" customHeight="1" x14ac:dyDescent="0.25">
      <c r="B63" s="282" t="s">
        <v>1742</v>
      </c>
      <c r="C63" s="22" t="s">
        <v>1742</v>
      </c>
      <c r="D63" s="23">
        <f>RSZTOP!G6</f>
        <v>0</v>
      </c>
    </row>
    <row r="64" spans="2:6" ht="38.25" customHeight="1" x14ac:dyDescent="0.25">
      <c r="B64" s="317" t="s">
        <v>177</v>
      </c>
      <c r="C64" s="317"/>
      <c r="D64" s="25">
        <f>SUM(D3:D62)/2</f>
        <v>717100333145</v>
      </c>
      <c r="F64" s="156"/>
    </row>
    <row r="66" spans="2:4" x14ac:dyDescent="0.25">
      <c r="B66" s="313" t="s">
        <v>187</v>
      </c>
      <c r="C66" s="21" t="s">
        <v>131</v>
      </c>
      <c r="D66" s="17">
        <f>HAZAI!G132</f>
        <v>13489100000</v>
      </c>
    </row>
    <row r="67" spans="2:4" ht="48" x14ac:dyDescent="0.25">
      <c r="B67" s="314"/>
      <c r="C67" s="21" t="s">
        <v>135</v>
      </c>
      <c r="D67" s="17">
        <f>HAZAI!G145</f>
        <v>12164000000</v>
      </c>
    </row>
    <row r="68" spans="2:4" ht="36" x14ac:dyDescent="0.25">
      <c r="B68" s="314"/>
      <c r="C68" s="21" t="s">
        <v>132</v>
      </c>
      <c r="D68" s="17">
        <f>HAZAI!G217</f>
        <v>9159500000</v>
      </c>
    </row>
    <row r="69" spans="2:4" ht="48" x14ac:dyDescent="0.25">
      <c r="B69" s="314"/>
      <c r="C69" s="21" t="s">
        <v>133</v>
      </c>
      <c r="D69" s="17">
        <f>HAZAI!G234</f>
        <v>2994000000</v>
      </c>
    </row>
    <row r="70" spans="2:4" ht="36" x14ac:dyDescent="0.25">
      <c r="B70" s="314"/>
      <c r="C70" s="21" t="s">
        <v>134</v>
      </c>
      <c r="D70" s="17">
        <f>HAZAI!G237</f>
        <v>0</v>
      </c>
    </row>
    <row r="71" spans="2:4" x14ac:dyDescent="0.25">
      <c r="B71" s="315"/>
      <c r="C71" s="22" t="s">
        <v>0</v>
      </c>
      <c r="D71" s="23">
        <f>SUM(D66:D70)</f>
        <v>37806600000</v>
      </c>
    </row>
  </sheetData>
  <mergeCells count="14">
    <mergeCell ref="B3:C3"/>
    <mergeCell ref="B4:B11"/>
    <mergeCell ref="B12:B16"/>
    <mergeCell ref="A1:F1"/>
    <mergeCell ref="B66:B71"/>
    <mergeCell ref="B17:B22"/>
    <mergeCell ref="B23:B28"/>
    <mergeCell ref="B29:B36"/>
    <mergeCell ref="B42:B46"/>
    <mergeCell ref="B47:B52"/>
    <mergeCell ref="B53:B57"/>
    <mergeCell ref="B64:C64"/>
    <mergeCell ref="B58:B62"/>
    <mergeCell ref="B37:B41"/>
  </mergeCells>
  <conditionalFormatting sqref="E4:E10">
    <cfRule type="colorScale" priority="3">
      <colorScale>
        <cfvo type="num" val="50"/>
        <cfvo type="num" val="200"/>
        <cfvo type="num" val="300"/>
        <color rgb="FF3E5BEA"/>
        <color rgb="FF36E253"/>
        <color rgb="FFFF3F3F"/>
      </colorScale>
    </cfRule>
  </conditionalFormatting>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G28"/>
  <sheetViews>
    <sheetView topLeftCell="B1" workbookViewId="0">
      <selection activeCell="B16" sqref="B16:G18"/>
    </sheetView>
  </sheetViews>
  <sheetFormatPr defaultRowHeight="15" x14ac:dyDescent="0.25"/>
  <cols>
    <col min="1" max="1" width="20.7109375" customWidth="1"/>
    <col min="2" max="2" width="52" customWidth="1"/>
    <col min="3" max="3" width="20.7109375" style="171" customWidth="1"/>
    <col min="4" max="4" width="20.7109375" style="137" customWidth="1"/>
    <col min="5" max="5" width="94.28515625" customWidth="1"/>
    <col min="6" max="7" width="20.7109375" customWidth="1"/>
  </cols>
  <sheetData>
    <row r="1" spans="1:7" ht="24" thickBot="1" x14ac:dyDescent="0.3">
      <c r="A1" s="293" t="s">
        <v>125</v>
      </c>
      <c r="B1" s="293"/>
      <c r="C1" s="293"/>
      <c r="D1" s="172"/>
      <c r="E1" s="1"/>
      <c r="F1" s="1"/>
      <c r="G1" s="1"/>
    </row>
    <row r="2" spans="1:7" ht="15.75" thickBot="1" x14ac:dyDescent="0.3">
      <c r="A2" s="294" t="s">
        <v>129</v>
      </c>
      <c r="B2" s="295"/>
      <c r="C2" s="295"/>
      <c r="D2" s="295"/>
      <c r="E2" s="295"/>
      <c r="F2" s="295"/>
      <c r="G2" s="296"/>
    </row>
    <row r="3" spans="1:7" ht="21.75" thickBot="1" x14ac:dyDescent="0.3">
      <c r="A3" s="2" t="s">
        <v>1583</v>
      </c>
      <c r="B3" s="2" t="s">
        <v>1</v>
      </c>
      <c r="C3" s="16" t="s">
        <v>115</v>
      </c>
      <c r="D3" s="16" t="s">
        <v>1601</v>
      </c>
      <c r="E3" s="2" t="s">
        <v>2</v>
      </c>
      <c r="F3" s="2" t="s">
        <v>3</v>
      </c>
      <c r="G3" s="2" t="s">
        <v>4</v>
      </c>
    </row>
    <row r="4" spans="1:7" ht="15.75" x14ac:dyDescent="0.25">
      <c r="A4" s="290" t="s">
        <v>139</v>
      </c>
      <c r="B4" s="291"/>
      <c r="C4" s="291"/>
      <c r="D4" s="291"/>
      <c r="E4" s="291"/>
      <c r="F4" s="291"/>
      <c r="G4" s="292"/>
    </row>
    <row r="5" spans="1:7" s="137" customFormat="1" x14ac:dyDescent="0.25">
      <c r="A5" s="106"/>
      <c r="B5" s="42" t="s">
        <v>1397</v>
      </c>
      <c r="C5" s="89" t="s">
        <v>1398</v>
      </c>
      <c r="D5" s="129" t="s">
        <v>1662</v>
      </c>
      <c r="E5" s="42" t="s">
        <v>1695</v>
      </c>
      <c r="F5" s="123" t="s">
        <v>5</v>
      </c>
      <c r="G5" s="38" t="s">
        <v>1554</v>
      </c>
    </row>
    <row r="6" spans="1:7" s="47" customFormat="1" x14ac:dyDescent="0.25">
      <c r="A6" s="10"/>
      <c r="B6" s="42" t="s">
        <v>716</v>
      </c>
      <c r="C6" s="89" t="s">
        <v>1398</v>
      </c>
      <c r="D6" s="129" t="s">
        <v>1662</v>
      </c>
      <c r="E6" s="42" t="s">
        <v>716</v>
      </c>
      <c r="F6" s="123" t="s">
        <v>1664</v>
      </c>
      <c r="G6" s="38">
        <v>85500000000</v>
      </c>
    </row>
    <row r="7" spans="1:7" s="47" customFormat="1" x14ac:dyDescent="0.25">
      <c r="A7" s="10"/>
      <c r="B7" s="42" t="s">
        <v>718</v>
      </c>
      <c r="C7" s="89" t="s">
        <v>1398</v>
      </c>
      <c r="D7" s="129" t="s">
        <v>1662</v>
      </c>
      <c r="E7" s="42" t="s">
        <v>718</v>
      </c>
      <c r="F7" s="123" t="s">
        <v>921</v>
      </c>
      <c r="G7" s="15" t="s">
        <v>426</v>
      </c>
    </row>
    <row r="8" spans="1:7" s="47" customFormat="1" x14ac:dyDescent="0.25">
      <c r="A8" s="10"/>
      <c r="B8" s="42" t="s">
        <v>714</v>
      </c>
      <c r="C8" s="89" t="s">
        <v>1398</v>
      </c>
      <c r="D8" s="129" t="s">
        <v>1662</v>
      </c>
      <c r="E8" s="42" t="s">
        <v>714</v>
      </c>
      <c r="F8" s="123" t="s">
        <v>1665</v>
      </c>
      <c r="G8" s="38">
        <v>37500000000</v>
      </c>
    </row>
    <row r="9" spans="1:7" ht="15" customHeight="1" x14ac:dyDescent="0.25">
      <c r="A9" s="10"/>
      <c r="B9" s="123" t="s">
        <v>712</v>
      </c>
      <c r="C9" s="89" t="s">
        <v>1398</v>
      </c>
      <c r="D9" s="129" t="s">
        <v>1662</v>
      </c>
      <c r="E9" s="123" t="s">
        <v>712</v>
      </c>
      <c r="F9" s="123" t="s">
        <v>1666</v>
      </c>
      <c r="G9" s="15" t="s">
        <v>426</v>
      </c>
    </row>
    <row r="10" spans="1:7" s="47" customFormat="1" x14ac:dyDescent="0.25">
      <c r="A10" s="10"/>
      <c r="B10" s="42" t="s">
        <v>94</v>
      </c>
      <c r="C10" s="89" t="s">
        <v>1398</v>
      </c>
      <c r="D10" s="129" t="s">
        <v>1662</v>
      </c>
      <c r="E10" s="42" t="s">
        <v>94</v>
      </c>
      <c r="F10" s="123" t="s">
        <v>43</v>
      </c>
      <c r="G10" s="38">
        <v>109500000000</v>
      </c>
    </row>
    <row r="11" spans="1:7" s="102" customFormat="1" x14ac:dyDescent="0.25">
      <c r="A11" s="106"/>
      <c r="B11" s="42" t="s">
        <v>1731</v>
      </c>
      <c r="C11" s="145" t="s">
        <v>1398</v>
      </c>
      <c r="D11" s="129" t="s">
        <v>1662</v>
      </c>
      <c r="E11" s="42" t="s">
        <v>1732</v>
      </c>
      <c r="F11" s="123" t="s">
        <v>1733</v>
      </c>
      <c r="G11" s="131" t="s">
        <v>426</v>
      </c>
    </row>
    <row r="12" spans="1:7" s="137" customFormat="1" x14ac:dyDescent="0.25">
      <c r="A12" s="126"/>
      <c r="B12" s="123" t="s">
        <v>711</v>
      </c>
      <c r="C12" s="145" t="s">
        <v>1398</v>
      </c>
      <c r="D12" s="129" t="s">
        <v>1662</v>
      </c>
      <c r="E12" s="123" t="s">
        <v>711</v>
      </c>
      <c r="F12" s="129" t="s">
        <v>1612</v>
      </c>
      <c r="G12" s="131">
        <v>75000000000</v>
      </c>
    </row>
    <row r="13" spans="1:7" s="137" customFormat="1" x14ac:dyDescent="0.25">
      <c r="A13" s="126"/>
      <c r="B13" s="42" t="s">
        <v>716</v>
      </c>
      <c r="C13" s="89" t="s">
        <v>1398</v>
      </c>
      <c r="D13" s="129" t="s">
        <v>1662</v>
      </c>
      <c r="E13" s="42" t="s">
        <v>716</v>
      </c>
      <c r="F13" s="123" t="s">
        <v>1664</v>
      </c>
      <c r="G13" s="38">
        <v>85500000000</v>
      </c>
    </row>
    <row r="14" spans="1:7" ht="19.5" thickBot="1" x14ac:dyDescent="0.3">
      <c r="A14" s="12"/>
      <c r="B14" s="13"/>
      <c r="C14" s="177"/>
      <c r="D14" s="125"/>
      <c r="E14" s="14"/>
      <c r="F14" s="224" t="s">
        <v>0</v>
      </c>
      <c r="G14" s="24">
        <f>SUM(G5:G13)</f>
        <v>393000000000</v>
      </c>
    </row>
    <row r="15" spans="1:7" ht="16.5" thickTop="1" x14ac:dyDescent="0.25">
      <c r="A15" s="287" t="s">
        <v>140</v>
      </c>
      <c r="B15" s="288"/>
      <c r="C15" s="288"/>
      <c r="D15" s="288"/>
      <c r="E15" s="288"/>
      <c r="F15" s="288"/>
      <c r="G15" s="289"/>
    </row>
    <row r="16" spans="1:7" ht="22.5" x14ac:dyDescent="0.25">
      <c r="A16" s="10"/>
      <c r="B16" s="123" t="s">
        <v>717</v>
      </c>
      <c r="C16" s="89" t="s">
        <v>1398</v>
      </c>
      <c r="D16" s="129" t="s">
        <v>1663</v>
      </c>
      <c r="E16" s="123" t="s">
        <v>1551</v>
      </c>
      <c r="F16" s="129" t="s">
        <v>1667</v>
      </c>
      <c r="G16" s="15">
        <v>110100000000</v>
      </c>
    </row>
    <row r="17" spans="1:7" s="137" customFormat="1" x14ac:dyDescent="0.25">
      <c r="A17" s="126"/>
      <c r="B17" s="42" t="s">
        <v>1746</v>
      </c>
      <c r="C17" s="89" t="s">
        <v>233</v>
      </c>
      <c r="D17" s="129" t="s">
        <v>1663</v>
      </c>
      <c r="E17" s="42" t="s">
        <v>1746</v>
      </c>
      <c r="F17" s="127"/>
      <c r="G17" s="38" t="s">
        <v>426</v>
      </c>
    </row>
    <row r="18" spans="1:7" s="137" customFormat="1" x14ac:dyDescent="0.25">
      <c r="A18" s="126"/>
      <c r="B18" s="42" t="s">
        <v>1747</v>
      </c>
      <c r="C18" s="89" t="s">
        <v>1745</v>
      </c>
      <c r="D18" s="129" t="s">
        <v>1663</v>
      </c>
      <c r="E18" s="42" t="s">
        <v>1747</v>
      </c>
      <c r="F18" s="127"/>
      <c r="G18" s="38" t="s">
        <v>426</v>
      </c>
    </row>
    <row r="19" spans="1:7" ht="19.5" thickBot="1" x14ac:dyDescent="0.3">
      <c r="A19" s="12"/>
      <c r="B19" s="13"/>
      <c r="C19" s="177"/>
      <c r="D19" s="125"/>
      <c r="E19" s="14"/>
      <c r="F19" s="224" t="s">
        <v>0</v>
      </c>
      <c r="G19" s="24">
        <f>SUM(G16:G16)</f>
        <v>110100000000</v>
      </c>
    </row>
    <row r="20" spans="1:7" ht="16.5" customHeight="1" thickTop="1" x14ac:dyDescent="0.25">
      <c r="A20" s="287" t="s">
        <v>141</v>
      </c>
      <c r="B20" s="288"/>
      <c r="C20" s="288"/>
      <c r="D20" s="288"/>
      <c r="E20" s="288"/>
      <c r="F20" s="288"/>
      <c r="G20" s="289"/>
    </row>
    <row r="21" spans="1:7" x14ac:dyDescent="0.25">
      <c r="A21" s="10"/>
      <c r="B21" s="5" t="s">
        <v>1743</v>
      </c>
      <c r="C21" s="89" t="s">
        <v>1398</v>
      </c>
      <c r="D21" s="129" t="s">
        <v>1672</v>
      </c>
      <c r="E21" s="5" t="s">
        <v>1743</v>
      </c>
      <c r="F21" s="4"/>
      <c r="G21" s="131" t="s">
        <v>426</v>
      </c>
    </row>
    <row r="22" spans="1:7" s="137" customFormat="1" x14ac:dyDescent="0.25">
      <c r="A22" s="126"/>
      <c r="B22" s="50" t="s">
        <v>1744</v>
      </c>
      <c r="C22" s="89" t="s">
        <v>1398</v>
      </c>
      <c r="D22" s="129" t="s">
        <v>1672</v>
      </c>
      <c r="E22" s="50" t="s">
        <v>1744</v>
      </c>
      <c r="F22" s="127"/>
      <c r="G22" s="131" t="s">
        <v>426</v>
      </c>
    </row>
    <row r="23" spans="1:7" ht="19.5" thickBot="1" x14ac:dyDescent="0.3">
      <c r="A23" s="12"/>
      <c r="B23" s="13"/>
      <c r="C23" s="177"/>
      <c r="D23" s="125"/>
      <c r="E23" s="14"/>
      <c r="F23" s="224" t="s">
        <v>0</v>
      </c>
      <c r="G23" s="24">
        <f>SUM(G21:G21)</f>
        <v>0</v>
      </c>
    </row>
    <row r="24" spans="1:7" ht="16.5" thickTop="1" x14ac:dyDescent="0.25">
      <c r="A24" s="287" t="s">
        <v>142</v>
      </c>
      <c r="B24" s="288"/>
      <c r="C24" s="288"/>
      <c r="D24" s="288"/>
      <c r="E24" s="288"/>
      <c r="F24" s="288"/>
      <c r="G24" s="289"/>
    </row>
    <row r="25" spans="1:7" x14ac:dyDescent="0.25">
      <c r="A25" s="10"/>
      <c r="B25" s="6"/>
      <c r="C25" s="89"/>
      <c r="D25" s="129" t="s">
        <v>1673</v>
      </c>
      <c r="E25" s="5"/>
      <c r="F25" s="4"/>
      <c r="G25" s="15"/>
    </row>
    <row r="26" spans="1:7" ht="19.5" thickBot="1" x14ac:dyDescent="0.3">
      <c r="A26" s="12"/>
      <c r="B26" s="13"/>
      <c r="C26" s="177"/>
      <c r="D26" s="125"/>
      <c r="E26" s="14"/>
      <c r="F26" s="224" t="s">
        <v>0</v>
      </c>
      <c r="G26" s="24">
        <f>SUM(G25:G25)</f>
        <v>0</v>
      </c>
    </row>
    <row r="27" spans="1:7" ht="15.75" thickTop="1" x14ac:dyDescent="0.25"/>
    <row r="28" spans="1:7" x14ac:dyDescent="0.25">
      <c r="G28" s="158"/>
    </row>
  </sheetData>
  <mergeCells count="6">
    <mergeCell ref="A24:G24"/>
    <mergeCell ref="A1:C1"/>
    <mergeCell ref="A2:G2"/>
    <mergeCell ref="A4:G4"/>
    <mergeCell ref="A15:G15"/>
    <mergeCell ref="A20:G2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H68"/>
  <sheetViews>
    <sheetView tabSelected="1" topLeftCell="A7" workbookViewId="0">
      <selection activeCell="A37" sqref="A37"/>
    </sheetView>
  </sheetViews>
  <sheetFormatPr defaultRowHeight="15" x14ac:dyDescent="0.25"/>
  <cols>
    <col min="1" max="1" width="20.7109375" customWidth="1"/>
    <col min="2" max="2" width="52" customWidth="1"/>
    <col min="3" max="3" width="20.7109375" style="171" customWidth="1"/>
    <col min="4" max="4" width="20.7109375" style="137" customWidth="1"/>
    <col min="5" max="5" width="94.28515625" customWidth="1"/>
    <col min="6" max="7" width="20.7109375" customWidth="1"/>
    <col min="8" max="8" width="13.140625" customWidth="1"/>
  </cols>
  <sheetData>
    <row r="1" spans="1:8" ht="24" thickBot="1" x14ac:dyDescent="0.3">
      <c r="A1" s="293" t="s">
        <v>148</v>
      </c>
      <c r="B1" s="293"/>
      <c r="C1" s="293"/>
      <c r="D1" s="172"/>
      <c r="E1" s="1"/>
      <c r="F1" s="1"/>
      <c r="G1" s="1"/>
    </row>
    <row r="2" spans="1:8" ht="15.75" thickBot="1" x14ac:dyDescent="0.3">
      <c r="A2" s="294" t="s">
        <v>129</v>
      </c>
      <c r="B2" s="295"/>
      <c r="C2" s="295"/>
      <c r="D2" s="295"/>
      <c r="E2" s="295"/>
      <c r="F2" s="295"/>
      <c r="G2" s="296"/>
    </row>
    <row r="3" spans="1:8" ht="21.75" thickBot="1" x14ac:dyDescent="0.3">
      <c r="A3" s="2" t="s">
        <v>1583</v>
      </c>
      <c r="B3" s="2" t="s">
        <v>1</v>
      </c>
      <c r="C3" s="16" t="s">
        <v>115</v>
      </c>
      <c r="D3" s="16" t="s">
        <v>1601</v>
      </c>
      <c r="E3" s="2" t="s">
        <v>2</v>
      </c>
      <c r="F3" s="2" t="s">
        <v>3</v>
      </c>
      <c r="G3" s="2" t="s">
        <v>4</v>
      </c>
    </row>
    <row r="4" spans="1:8" ht="15.75" x14ac:dyDescent="0.25">
      <c r="A4" s="290" t="s">
        <v>143</v>
      </c>
      <c r="B4" s="291"/>
      <c r="C4" s="291"/>
      <c r="D4" s="291"/>
      <c r="E4" s="291"/>
      <c r="F4" s="291"/>
      <c r="G4" s="292"/>
    </row>
    <row r="5" spans="1:8" x14ac:dyDescent="0.25">
      <c r="A5" s="68" t="s">
        <v>1584</v>
      </c>
      <c r="B5" s="67" t="s">
        <v>445</v>
      </c>
      <c r="C5" s="176" t="s">
        <v>282</v>
      </c>
      <c r="D5" s="67"/>
      <c r="E5" s="67" t="s">
        <v>458</v>
      </c>
      <c r="F5" s="67" t="s">
        <v>459</v>
      </c>
      <c r="G5" s="162">
        <v>400000000</v>
      </c>
    </row>
    <row r="6" spans="1:8" s="47" customFormat="1" x14ac:dyDescent="0.25">
      <c r="A6" s="68"/>
      <c r="B6" s="67" t="s">
        <v>889</v>
      </c>
      <c r="C6" s="176" t="s">
        <v>282</v>
      </c>
      <c r="D6" s="67"/>
      <c r="E6" s="67" t="s">
        <v>902</v>
      </c>
      <c r="F6" s="67" t="s">
        <v>903</v>
      </c>
      <c r="G6" s="162">
        <v>1000000000</v>
      </c>
      <c r="H6" s="263" t="s">
        <v>1729</v>
      </c>
    </row>
    <row r="7" spans="1:8" ht="16.5" customHeight="1" x14ac:dyDescent="0.25">
      <c r="A7" s="303" t="s">
        <v>1728</v>
      </c>
      <c r="B7" s="277" t="s">
        <v>894</v>
      </c>
      <c r="C7" s="276" t="s">
        <v>282</v>
      </c>
      <c r="D7" s="277"/>
      <c r="E7" s="277" t="s">
        <v>911</v>
      </c>
      <c r="F7" s="277" t="s">
        <v>912</v>
      </c>
      <c r="G7" s="278">
        <v>6500000000</v>
      </c>
      <c r="H7" s="263" t="s">
        <v>1734</v>
      </c>
    </row>
    <row r="8" spans="1:8" x14ac:dyDescent="0.25">
      <c r="A8" s="304"/>
      <c r="B8" s="277" t="s">
        <v>896</v>
      </c>
      <c r="C8" s="276" t="s">
        <v>282</v>
      </c>
      <c r="D8" s="277"/>
      <c r="E8" s="277" t="s">
        <v>915</v>
      </c>
      <c r="F8" s="277" t="s">
        <v>916</v>
      </c>
      <c r="G8" s="278">
        <v>5500000000</v>
      </c>
      <c r="H8" s="266" t="s">
        <v>1730</v>
      </c>
    </row>
    <row r="9" spans="1:8" x14ac:dyDescent="0.25">
      <c r="A9" s="304"/>
      <c r="B9" s="277" t="s">
        <v>892</v>
      </c>
      <c r="C9" s="276" t="s">
        <v>282</v>
      </c>
      <c r="D9" s="277"/>
      <c r="E9" s="277" t="s">
        <v>908</v>
      </c>
      <c r="F9" s="277" t="s">
        <v>79</v>
      </c>
      <c r="G9" s="279">
        <v>9167787245</v>
      </c>
      <c r="H9" s="264">
        <f>SUM(G7:G16)</f>
        <v>30053987245</v>
      </c>
    </row>
    <row r="10" spans="1:8" x14ac:dyDescent="0.25">
      <c r="A10" s="304"/>
      <c r="B10" s="277" t="s">
        <v>893</v>
      </c>
      <c r="C10" s="276" t="s">
        <v>282</v>
      </c>
      <c r="D10" s="277"/>
      <c r="E10" s="277" t="s">
        <v>909</v>
      </c>
      <c r="F10" s="277" t="s">
        <v>910</v>
      </c>
      <c r="G10" s="278">
        <v>3300000000</v>
      </c>
      <c r="H10" s="266" t="s">
        <v>1735</v>
      </c>
    </row>
    <row r="11" spans="1:8" x14ac:dyDescent="0.25">
      <c r="A11" s="304"/>
      <c r="B11" s="274" t="s">
        <v>897</v>
      </c>
      <c r="C11" s="280" t="s">
        <v>282</v>
      </c>
      <c r="D11" s="274"/>
      <c r="E11" s="274" t="s">
        <v>919</v>
      </c>
      <c r="F11" s="274" t="s">
        <v>79</v>
      </c>
      <c r="G11" s="281">
        <v>1500000000</v>
      </c>
      <c r="H11" s="264">
        <f>SUM(G17:G33)</f>
        <v>18832650000</v>
      </c>
    </row>
    <row r="12" spans="1:8" x14ac:dyDescent="0.25">
      <c r="A12" s="304"/>
      <c r="B12" s="274" t="s">
        <v>900</v>
      </c>
      <c r="C12" s="280" t="s">
        <v>282</v>
      </c>
      <c r="D12" s="274"/>
      <c r="E12" s="274" t="s">
        <v>923</v>
      </c>
      <c r="F12" s="274" t="s">
        <v>5</v>
      </c>
      <c r="G12" s="281">
        <v>420000000</v>
      </c>
      <c r="H12" s="137"/>
    </row>
    <row r="13" spans="1:8" x14ac:dyDescent="0.25">
      <c r="A13" s="304"/>
      <c r="B13" s="274" t="s">
        <v>899</v>
      </c>
      <c r="C13" s="280" t="s">
        <v>282</v>
      </c>
      <c r="D13" s="274"/>
      <c r="E13" s="274" t="s">
        <v>922</v>
      </c>
      <c r="F13" s="274" t="s">
        <v>79</v>
      </c>
      <c r="G13" s="281">
        <v>1250000000</v>
      </c>
      <c r="H13" s="267"/>
    </row>
    <row r="14" spans="1:8" x14ac:dyDescent="0.25">
      <c r="A14" s="304"/>
      <c r="B14" s="274" t="s">
        <v>454</v>
      </c>
      <c r="C14" s="280" t="s">
        <v>282</v>
      </c>
      <c r="D14" s="274"/>
      <c r="E14" s="274" t="s">
        <v>470</v>
      </c>
      <c r="F14" s="274" t="s">
        <v>26</v>
      </c>
      <c r="G14" s="281">
        <v>76200000</v>
      </c>
      <c r="H14" s="267"/>
    </row>
    <row r="15" spans="1:8" x14ac:dyDescent="0.25">
      <c r="A15" s="304"/>
      <c r="B15" s="274" t="s">
        <v>451</v>
      </c>
      <c r="C15" s="280" t="s">
        <v>282</v>
      </c>
      <c r="D15" s="274"/>
      <c r="E15" s="274" t="s">
        <v>466</v>
      </c>
      <c r="F15" s="274" t="s">
        <v>467</v>
      </c>
      <c r="G15" s="281">
        <v>300000000</v>
      </c>
      <c r="H15" s="266"/>
    </row>
    <row r="16" spans="1:8" s="137" customFormat="1" x14ac:dyDescent="0.25">
      <c r="A16" s="305"/>
      <c r="B16" s="274" t="s">
        <v>1449</v>
      </c>
      <c r="C16" s="280" t="s">
        <v>441</v>
      </c>
      <c r="D16" s="274"/>
      <c r="E16" s="274" t="s">
        <v>1450</v>
      </c>
      <c r="F16" s="274" t="s">
        <v>5</v>
      </c>
      <c r="G16" s="281">
        <v>2040000000</v>
      </c>
    </row>
    <row r="17" spans="1:8" x14ac:dyDescent="0.25">
      <c r="A17" s="28"/>
      <c r="B17" s="28" t="s">
        <v>452</v>
      </c>
      <c r="C17" s="136" t="s">
        <v>282</v>
      </c>
      <c r="D17" s="132"/>
      <c r="E17" s="28" t="s">
        <v>468</v>
      </c>
      <c r="F17" s="28" t="s">
        <v>30</v>
      </c>
      <c r="G17" s="15">
        <v>250000000</v>
      </c>
    </row>
    <row r="18" spans="1:8" x14ac:dyDescent="0.25">
      <c r="A18" s="28"/>
      <c r="B18" s="28" t="s">
        <v>448</v>
      </c>
      <c r="C18" s="136" t="s">
        <v>282</v>
      </c>
      <c r="D18" s="132"/>
      <c r="E18" s="28" t="s">
        <v>463</v>
      </c>
      <c r="F18" s="28" t="s">
        <v>31</v>
      </c>
      <c r="G18" s="15">
        <v>20000000</v>
      </c>
      <c r="H18" s="137"/>
    </row>
    <row r="19" spans="1:8" x14ac:dyDescent="0.25">
      <c r="A19" s="28"/>
      <c r="B19" s="28" t="s">
        <v>449</v>
      </c>
      <c r="C19" s="136" t="s">
        <v>282</v>
      </c>
      <c r="D19" s="132"/>
      <c r="E19" s="28" t="s">
        <v>464</v>
      </c>
      <c r="F19" s="28" t="s">
        <v>31</v>
      </c>
      <c r="G19" s="15">
        <v>15000000</v>
      </c>
      <c r="H19" s="137"/>
    </row>
    <row r="20" spans="1:8" x14ac:dyDescent="0.25">
      <c r="A20" s="28"/>
      <c r="B20" s="277" t="s">
        <v>895</v>
      </c>
      <c r="C20" s="276" t="s">
        <v>282</v>
      </c>
      <c r="D20" s="277"/>
      <c r="E20" s="277" t="s">
        <v>913</v>
      </c>
      <c r="F20" s="277" t="s">
        <v>914</v>
      </c>
      <c r="G20" s="278">
        <v>940000000</v>
      </c>
      <c r="H20" s="137"/>
    </row>
    <row r="21" spans="1:8" x14ac:dyDescent="0.25">
      <c r="A21" s="28"/>
      <c r="B21" s="28" t="s">
        <v>450</v>
      </c>
      <c r="C21" s="136" t="s">
        <v>282</v>
      </c>
      <c r="D21" s="132"/>
      <c r="E21" s="28" t="s">
        <v>465</v>
      </c>
      <c r="F21" s="28" t="s">
        <v>203</v>
      </c>
      <c r="G21" s="15">
        <v>100000000</v>
      </c>
      <c r="H21" s="137"/>
    </row>
    <row r="22" spans="1:8" x14ac:dyDescent="0.25">
      <c r="A22" s="28"/>
      <c r="B22" s="28" t="s">
        <v>447</v>
      </c>
      <c r="C22" s="136" t="s">
        <v>282</v>
      </c>
      <c r="D22" s="132"/>
      <c r="E22" s="28" t="s">
        <v>462</v>
      </c>
      <c r="F22" s="28" t="s">
        <v>12</v>
      </c>
      <c r="G22" s="15">
        <v>100000000</v>
      </c>
      <c r="H22" s="268" t="s">
        <v>1736</v>
      </c>
    </row>
    <row r="23" spans="1:8" x14ac:dyDescent="0.25">
      <c r="A23" s="28"/>
      <c r="B23" s="28" t="s">
        <v>453</v>
      </c>
      <c r="C23" s="136" t="s">
        <v>282</v>
      </c>
      <c r="D23" s="132"/>
      <c r="E23" s="28" t="s">
        <v>469</v>
      </c>
      <c r="F23" s="28" t="s">
        <v>14</v>
      </c>
      <c r="G23" s="15">
        <v>20000000</v>
      </c>
      <c r="H23" s="265">
        <f>G7+G8+G9+G10+G20+G25+G33</f>
        <v>30257787245</v>
      </c>
    </row>
    <row r="24" spans="1:8" x14ac:dyDescent="0.25">
      <c r="A24" s="28"/>
      <c r="B24" s="28" t="s">
        <v>455</v>
      </c>
      <c r="C24" s="136" t="s">
        <v>282</v>
      </c>
      <c r="D24" s="132"/>
      <c r="E24" s="28" t="s">
        <v>471</v>
      </c>
      <c r="F24" s="28" t="s">
        <v>212</v>
      </c>
      <c r="G24" s="15">
        <v>120900000</v>
      </c>
      <c r="H24" s="268" t="s">
        <v>1737</v>
      </c>
    </row>
    <row r="25" spans="1:8" x14ac:dyDescent="0.25">
      <c r="A25" s="28"/>
      <c r="B25" s="277" t="s">
        <v>890</v>
      </c>
      <c r="C25" s="276" t="s">
        <v>282</v>
      </c>
      <c r="D25" s="277"/>
      <c r="E25" s="277" t="s">
        <v>904</v>
      </c>
      <c r="F25" s="277" t="s">
        <v>905</v>
      </c>
      <c r="G25" s="278">
        <v>2300000000</v>
      </c>
      <c r="H25" s="269">
        <f>G25+G33</f>
        <v>4850000000</v>
      </c>
    </row>
    <row r="26" spans="1:8" x14ac:dyDescent="0.25">
      <c r="A26" s="28"/>
      <c r="B26" s="28" t="s">
        <v>456</v>
      </c>
      <c r="C26" s="136" t="s">
        <v>282</v>
      </c>
      <c r="D26" s="132"/>
      <c r="E26" s="28" t="s">
        <v>472</v>
      </c>
      <c r="F26" s="28" t="s">
        <v>19</v>
      </c>
      <c r="G26" s="15">
        <v>35000000</v>
      </c>
      <c r="H26" s="270" t="s">
        <v>1738</v>
      </c>
    </row>
    <row r="27" spans="1:8" x14ac:dyDescent="0.25">
      <c r="A27" s="248"/>
      <c r="B27" s="28" t="s">
        <v>901</v>
      </c>
      <c r="C27" s="136" t="s">
        <v>282</v>
      </c>
      <c r="D27" s="132"/>
      <c r="E27" s="28" t="s">
        <v>924</v>
      </c>
      <c r="F27" s="28" t="s">
        <v>5</v>
      </c>
      <c r="G27" s="15">
        <v>200000000</v>
      </c>
      <c r="H27" s="271">
        <f>G11+G12+G13+G14+G15+G16</f>
        <v>5586200000</v>
      </c>
    </row>
    <row r="28" spans="1:8" s="137" customFormat="1" x14ac:dyDescent="0.25">
      <c r="A28" s="248"/>
      <c r="B28" s="132" t="s">
        <v>720</v>
      </c>
      <c r="C28" s="136" t="s">
        <v>338</v>
      </c>
      <c r="D28" s="132"/>
      <c r="E28" s="132" t="s">
        <v>674</v>
      </c>
      <c r="F28" s="132" t="s">
        <v>26</v>
      </c>
      <c r="G28" s="131">
        <v>31750000</v>
      </c>
      <c r="H28" s="267"/>
    </row>
    <row r="29" spans="1:8" x14ac:dyDescent="0.25">
      <c r="A29" s="64" t="s">
        <v>1741</v>
      </c>
      <c r="B29" s="28" t="s">
        <v>74</v>
      </c>
      <c r="C29" s="136" t="s">
        <v>282</v>
      </c>
      <c r="D29" s="132"/>
      <c r="E29" s="28" t="s">
        <v>283</v>
      </c>
      <c r="F29" s="28" t="s">
        <v>58</v>
      </c>
      <c r="G29" s="15">
        <v>100000000</v>
      </c>
      <c r="H29" s="266" t="s">
        <v>1739</v>
      </c>
    </row>
    <row r="30" spans="1:8" x14ac:dyDescent="0.25">
      <c r="A30" s="64" t="s">
        <v>1741</v>
      </c>
      <c r="B30" s="28" t="s">
        <v>92</v>
      </c>
      <c r="C30" s="136" t="s">
        <v>282</v>
      </c>
      <c r="D30" s="132"/>
      <c r="E30" s="28" t="s">
        <v>222</v>
      </c>
      <c r="F30" s="28" t="s">
        <v>56</v>
      </c>
      <c r="G30" s="15">
        <v>30000000</v>
      </c>
      <c r="H30" s="272">
        <f>G17+G18+G19+G21+G22+G23+G24+G26+G27+G29+G30+G31</f>
        <v>1010900000</v>
      </c>
    </row>
    <row r="31" spans="1:8" x14ac:dyDescent="0.25">
      <c r="A31" s="64" t="s">
        <v>1741</v>
      </c>
      <c r="B31" s="28" t="s">
        <v>75</v>
      </c>
      <c r="C31" s="136" t="s">
        <v>282</v>
      </c>
      <c r="D31" s="132"/>
      <c r="E31" s="28" t="s">
        <v>93</v>
      </c>
      <c r="F31" s="28" t="s">
        <v>56</v>
      </c>
      <c r="G31" s="15">
        <v>20000000</v>
      </c>
      <c r="H31" s="266" t="s">
        <v>1740</v>
      </c>
    </row>
    <row r="32" spans="1:8" s="137" customFormat="1" ht="15" customHeight="1" x14ac:dyDescent="0.25">
      <c r="A32" s="132"/>
      <c r="B32" s="64" t="s">
        <v>891</v>
      </c>
      <c r="C32" s="180" t="s">
        <v>282</v>
      </c>
      <c r="D32" s="64"/>
      <c r="E32" s="275" t="s">
        <v>917</v>
      </c>
      <c r="F32" s="64" t="s">
        <v>918</v>
      </c>
      <c r="G32" s="91">
        <v>12000000000</v>
      </c>
      <c r="H32" s="273">
        <f>G32</f>
        <v>12000000000</v>
      </c>
    </row>
    <row r="33" spans="1:8" x14ac:dyDescent="0.25">
      <c r="A33" s="28"/>
      <c r="B33" s="277" t="s">
        <v>891</v>
      </c>
      <c r="C33" s="276" t="s">
        <v>282</v>
      </c>
      <c r="D33" s="277"/>
      <c r="E33" s="277" t="s">
        <v>906</v>
      </c>
      <c r="F33" s="277" t="s">
        <v>907</v>
      </c>
      <c r="G33" s="278">
        <v>2550000000</v>
      </c>
      <c r="H33" s="137"/>
    </row>
    <row r="34" spans="1:8" s="80" customFormat="1" ht="19.5" thickBot="1" x14ac:dyDescent="0.3">
      <c r="A34" s="124"/>
      <c r="B34" s="249"/>
      <c r="C34" s="177"/>
      <c r="D34" s="125"/>
      <c r="E34" s="14"/>
      <c r="F34" s="224" t="s">
        <v>0</v>
      </c>
      <c r="G34" s="24">
        <f>SUM(G5:G33)</f>
        <v>50286637245</v>
      </c>
      <c r="H34" s="137"/>
    </row>
    <row r="35" spans="1:8" ht="16.5" thickTop="1" x14ac:dyDescent="0.25">
      <c r="A35" s="287" t="s">
        <v>144</v>
      </c>
      <c r="B35" s="288"/>
      <c r="C35" s="288"/>
      <c r="D35" s="288"/>
      <c r="E35" s="288"/>
      <c r="F35" s="288"/>
      <c r="G35" s="289"/>
      <c r="H35" s="137"/>
    </row>
    <row r="36" spans="1:8" s="137" customFormat="1" x14ac:dyDescent="0.25">
      <c r="A36" s="106"/>
      <c r="B36" s="132" t="s">
        <v>1689</v>
      </c>
      <c r="C36" s="136" t="s">
        <v>441</v>
      </c>
      <c r="D36" s="132"/>
      <c r="E36" s="132" t="s">
        <v>1604</v>
      </c>
      <c r="F36" s="132" t="s">
        <v>48</v>
      </c>
      <c r="G36" s="131">
        <v>200000000</v>
      </c>
    </row>
    <row r="37" spans="1:8" x14ac:dyDescent="0.25">
      <c r="A37" s="10"/>
      <c r="B37" s="28" t="s">
        <v>926</v>
      </c>
      <c r="C37" s="136" t="s">
        <v>441</v>
      </c>
      <c r="D37" s="132"/>
      <c r="E37" s="28" t="s">
        <v>928</v>
      </c>
      <c r="F37" s="28" t="s">
        <v>14</v>
      </c>
      <c r="G37" s="15">
        <v>60000000</v>
      </c>
      <c r="H37" s="137"/>
    </row>
    <row r="38" spans="1:8" s="71" customFormat="1" x14ac:dyDescent="0.25">
      <c r="A38" s="10"/>
      <c r="B38" s="28" t="s">
        <v>927</v>
      </c>
      <c r="C38" s="136" t="s">
        <v>441</v>
      </c>
      <c r="D38" s="132"/>
      <c r="E38" s="28" t="s">
        <v>929</v>
      </c>
      <c r="F38" s="28" t="s">
        <v>50</v>
      </c>
      <c r="G38" s="15">
        <v>900000000</v>
      </c>
      <c r="H38" s="137"/>
    </row>
    <row r="39" spans="1:8" ht="19.5" thickBot="1" x14ac:dyDescent="0.3">
      <c r="A39" s="124"/>
      <c r="B39" s="13"/>
      <c r="C39" s="177"/>
      <c r="D39" s="125"/>
      <c r="E39" s="14"/>
      <c r="F39" s="224" t="s">
        <v>0</v>
      </c>
      <c r="G39" s="24">
        <f>SUM(G36:G38)</f>
        <v>1160000000</v>
      </c>
    </row>
    <row r="40" spans="1:8" ht="16.5" thickTop="1" x14ac:dyDescent="0.25">
      <c r="A40" s="287" t="s">
        <v>145</v>
      </c>
      <c r="B40" s="288"/>
      <c r="C40" s="288"/>
      <c r="D40" s="288"/>
      <c r="E40" s="288"/>
      <c r="F40" s="288"/>
      <c r="G40" s="289"/>
    </row>
    <row r="41" spans="1:8" s="72" customFormat="1" x14ac:dyDescent="0.25">
      <c r="A41" s="68" t="s">
        <v>925</v>
      </c>
      <c r="B41" s="67" t="s">
        <v>930</v>
      </c>
      <c r="C41" s="176" t="s">
        <v>441</v>
      </c>
      <c r="D41" s="67"/>
      <c r="E41" s="67" t="s">
        <v>935</v>
      </c>
      <c r="F41" s="67" t="s">
        <v>936</v>
      </c>
      <c r="G41" s="162">
        <v>2400000000</v>
      </c>
    </row>
    <row r="42" spans="1:8" s="73" customFormat="1" x14ac:dyDescent="0.25">
      <c r="A42" s="28"/>
      <c r="B42" s="28" t="s">
        <v>933</v>
      </c>
      <c r="C42" s="136" t="s">
        <v>441</v>
      </c>
      <c r="D42" s="132"/>
      <c r="E42" s="28" t="s">
        <v>939</v>
      </c>
      <c r="F42" s="28" t="s">
        <v>11</v>
      </c>
      <c r="G42" s="15">
        <v>9000000</v>
      </c>
      <c r="H42" s="74"/>
    </row>
    <row r="43" spans="1:8" x14ac:dyDescent="0.25">
      <c r="A43" s="28"/>
      <c r="B43" s="28" t="s">
        <v>934</v>
      </c>
      <c r="C43" s="136" t="s">
        <v>441</v>
      </c>
      <c r="D43" s="132"/>
      <c r="E43" s="28" t="s">
        <v>940</v>
      </c>
      <c r="F43" s="28" t="s">
        <v>941</v>
      </c>
      <c r="G43" s="15">
        <v>100000000</v>
      </c>
      <c r="H43" s="74"/>
    </row>
    <row r="44" spans="1:8" s="72" customFormat="1" x14ac:dyDescent="0.25">
      <c r="A44" s="28"/>
      <c r="B44" s="28" t="s">
        <v>932</v>
      </c>
      <c r="C44" s="136" t="s">
        <v>441</v>
      </c>
      <c r="D44" s="132"/>
      <c r="E44" s="28" t="s">
        <v>938</v>
      </c>
      <c r="F44" s="28" t="s">
        <v>54</v>
      </c>
      <c r="G44" s="15">
        <v>50000000</v>
      </c>
      <c r="H44" s="74"/>
    </row>
    <row r="45" spans="1:8" s="72" customFormat="1" x14ac:dyDescent="0.25">
      <c r="A45" s="28"/>
      <c r="B45" s="28" t="s">
        <v>931</v>
      </c>
      <c r="C45" s="136" t="s">
        <v>282</v>
      </c>
      <c r="D45" s="132"/>
      <c r="E45" s="28" t="s">
        <v>937</v>
      </c>
      <c r="F45" s="28" t="s">
        <v>25</v>
      </c>
      <c r="G45" s="15">
        <v>83000000</v>
      </c>
      <c r="H45" s="74"/>
    </row>
    <row r="46" spans="1:8" ht="19.5" thickBot="1" x14ac:dyDescent="0.3">
      <c r="A46" s="12"/>
      <c r="B46" s="13"/>
      <c r="C46" s="177"/>
      <c r="D46" s="125"/>
      <c r="E46" s="14"/>
      <c r="F46" s="224" t="s">
        <v>0</v>
      </c>
      <c r="G46" s="24">
        <f>SUM(G41:G45)</f>
        <v>2642000000</v>
      </c>
    </row>
    <row r="47" spans="1:8" ht="16.5" thickTop="1" x14ac:dyDescent="0.25">
      <c r="A47" s="287" t="s">
        <v>146</v>
      </c>
      <c r="B47" s="288"/>
      <c r="C47" s="288"/>
      <c r="D47" s="288"/>
      <c r="E47" s="288"/>
      <c r="F47" s="288"/>
      <c r="G47" s="289"/>
    </row>
    <row r="48" spans="1:8" x14ac:dyDescent="0.25">
      <c r="A48" s="10"/>
      <c r="B48" s="28" t="s">
        <v>942</v>
      </c>
      <c r="C48" s="136" t="s">
        <v>281</v>
      </c>
      <c r="D48" s="132"/>
      <c r="E48" s="28" t="s">
        <v>945</v>
      </c>
      <c r="F48" s="28" t="s">
        <v>946</v>
      </c>
      <c r="G48" s="15">
        <v>1000000000</v>
      </c>
    </row>
    <row r="49" spans="1:8" s="75" customFormat="1" x14ac:dyDescent="0.25">
      <c r="A49" s="10"/>
      <c r="B49" s="28" t="s">
        <v>943</v>
      </c>
      <c r="C49" s="136" t="s">
        <v>281</v>
      </c>
      <c r="D49" s="132"/>
      <c r="E49" s="28" t="s">
        <v>947</v>
      </c>
      <c r="F49" s="28" t="s">
        <v>948</v>
      </c>
      <c r="G49" s="15">
        <v>300000000</v>
      </c>
    </row>
    <row r="50" spans="1:8" s="75" customFormat="1" x14ac:dyDescent="0.25">
      <c r="A50" s="10"/>
      <c r="B50" s="28" t="s">
        <v>944</v>
      </c>
      <c r="C50" s="136" t="s">
        <v>281</v>
      </c>
      <c r="D50" s="132"/>
      <c r="E50" s="28" t="s">
        <v>949</v>
      </c>
      <c r="F50" s="28" t="s">
        <v>950</v>
      </c>
      <c r="G50" s="15">
        <v>700000000</v>
      </c>
    </row>
    <row r="51" spans="1:8" ht="19.5" thickBot="1" x14ac:dyDescent="0.3">
      <c r="A51" s="12"/>
      <c r="B51" s="13"/>
      <c r="C51" s="177"/>
      <c r="D51" s="125"/>
      <c r="E51" s="14"/>
      <c r="F51" s="224" t="s">
        <v>0</v>
      </c>
      <c r="G51" s="24">
        <f>SUM(G48:G50)</f>
        <v>2000000000</v>
      </c>
    </row>
    <row r="52" spans="1:8" ht="16.5" thickTop="1" x14ac:dyDescent="0.25">
      <c r="A52" s="284" t="s">
        <v>147</v>
      </c>
      <c r="B52" s="285"/>
      <c r="C52" s="285"/>
      <c r="D52" s="285"/>
      <c r="E52" s="285"/>
      <c r="F52" s="285"/>
      <c r="G52" s="286"/>
    </row>
    <row r="53" spans="1:8" x14ac:dyDescent="0.25">
      <c r="A53" s="68" t="s">
        <v>1584</v>
      </c>
      <c r="B53" s="67" t="s">
        <v>1519</v>
      </c>
      <c r="C53" s="176" t="s">
        <v>233</v>
      </c>
      <c r="D53" s="67"/>
      <c r="E53" s="67" t="s">
        <v>1520</v>
      </c>
      <c r="F53" s="67" t="s">
        <v>59</v>
      </c>
      <c r="G53" s="162">
        <v>22000000</v>
      </c>
    </row>
    <row r="54" spans="1:8" x14ac:dyDescent="0.25">
      <c r="A54" s="106"/>
      <c r="B54" s="109" t="s">
        <v>1535</v>
      </c>
      <c r="C54" s="136" t="s">
        <v>282</v>
      </c>
      <c r="D54" s="132"/>
      <c r="E54" s="109" t="s">
        <v>1544</v>
      </c>
      <c r="F54" s="109" t="s">
        <v>1545</v>
      </c>
      <c r="G54" s="15">
        <v>20000000</v>
      </c>
      <c r="H54" s="122"/>
    </row>
    <row r="55" spans="1:8" x14ac:dyDescent="0.25">
      <c r="A55" s="106"/>
      <c r="B55" s="109" t="s">
        <v>1538</v>
      </c>
      <c r="C55" s="136" t="s">
        <v>282</v>
      </c>
      <c r="D55" s="132"/>
      <c r="E55" s="109" t="s">
        <v>1548</v>
      </c>
      <c r="F55" s="109" t="s">
        <v>8</v>
      </c>
      <c r="G55" s="15">
        <v>23000000</v>
      </c>
      <c r="H55" s="122"/>
    </row>
    <row r="56" spans="1:8" x14ac:dyDescent="0.25">
      <c r="A56" s="36"/>
      <c r="B56" s="109" t="s">
        <v>1536</v>
      </c>
      <c r="C56" s="136" t="s">
        <v>282</v>
      </c>
      <c r="D56" s="132"/>
      <c r="E56" s="109" t="s">
        <v>1546</v>
      </c>
      <c r="F56" s="109" t="s">
        <v>5</v>
      </c>
      <c r="G56" s="15">
        <v>3000000000</v>
      </c>
      <c r="H56" s="122"/>
    </row>
    <row r="57" spans="1:8" s="120" customFormat="1" ht="15" customHeight="1" x14ac:dyDescent="0.25">
      <c r="A57" s="236" t="s">
        <v>1647</v>
      </c>
      <c r="B57" s="234" t="s">
        <v>1531</v>
      </c>
      <c r="C57" s="235" t="s">
        <v>282</v>
      </c>
      <c r="D57" s="234"/>
      <c r="E57" s="138" t="s">
        <v>1540</v>
      </c>
      <c r="F57" s="234" t="s">
        <v>55</v>
      </c>
      <c r="G57" s="140">
        <v>100000000</v>
      </c>
      <c r="H57" s="122"/>
    </row>
    <row r="58" spans="1:8" x14ac:dyDescent="0.25">
      <c r="A58" s="36"/>
      <c r="B58" s="109" t="s">
        <v>110</v>
      </c>
      <c r="C58" s="136" t="s">
        <v>282</v>
      </c>
      <c r="D58" s="132"/>
      <c r="E58" s="109" t="s">
        <v>747</v>
      </c>
      <c r="F58" s="109" t="s">
        <v>43</v>
      </c>
      <c r="G58" s="15">
        <v>3030000000</v>
      </c>
    </row>
    <row r="59" spans="1:8" s="118" customFormat="1" x14ac:dyDescent="0.25">
      <c r="A59" s="106"/>
      <c r="B59" s="132" t="s">
        <v>1514</v>
      </c>
      <c r="C59" s="136" t="s">
        <v>282</v>
      </c>
      <c r="D59" s="132"/>
      <c r="E59" s="109" t="s">
        <v>1515</v>
      </c>
      <c r="F59" s="109" t="s">
        <v>43</v>
      </c>
      <c r="G59" s="15">
        <v>120000000</v>
      </c>
    </row>
    <row r="60" spans="1:8" s="102" customFormat="1" x14ac:dyDescent="0.25">
      <c r="A60" s="106"/>
      <c r="B60" s="109" t="s">
        <v>1532</v>
      </c>
      <c r="C60" s="136" t="s">
        <v>282</v>
      </c>
      <c r="D60" s="132"/>
      <c r="E60" s="109" t="s">
        <v>1541</v>
      </c>
      <c r="F60" s="109" t="s">
        <v>43</v>
      </c>
      <c r="G60" s="15">
        <v>162500000</v>
      </c>
      <c r="H60" s="122"/>
    </row>
    <row r="61" spans="1:8" s="63" customFormat="1" x14ac:dyDescent="0.25">
      <c r="A61" s="236" t="s">
        <v>1647</v>
      </c>
      <c r="B61" s="234" t="s">
        <v>840</v>
      </c>
      <c r="C61" s="235" t="s">
        <v>261</v>
      </c>
      <c r="D61" s="234"/>
      <c r="E61" s="234" t="s">
        <v>876</v>
      </c>
      <c r="F61" s="234" t="s">
        <v>43</v>
      </c>
      <c r="G61" s="195">
        <v>500000000</v>
      </c>
      <c r="H61" s="70"/>
    </row>
    <row r="62" spans="1:8" x14ac:dyDescent="0.25">
      <c r="A62" s="106"/>
      <c r="B62" s="109" t="s">
        <v>1537</v>
      </c>
      <c r="C62" s="136" t="s">
        <v>282</v>
      </c>
      <c r="D62" s="132"/>
      <c r="E62" s="109" t="s">
        <v>1547</v>
      </c>
      <c r="F62" s="109" t="s">
        <v>43</v>
      </c>
      <c r="G62" s="15">
        <v>5000000</v>
      </c>
      <c r="H62" s="122"/>
    </row>
    <row r="63" spans="1:8" x14ac:dyDescent="0.25">
      <c r="A63" s="106"/>
      <c r="B63" s="109" t="s">
        <v>1534</v>
      </c>
      <c r="C63" s="136" t="s">
        <v>282</v>
      </c>
      <c r="D63" s="132"/>
      <c r="E63" s="109" t="s">
        <v>1543</v>
      </c>
      <c r="F63" s="109" t="s">
        <v>57</v>
      </c>
      <c r="G63" s="15">
        <v>100000000</v>
      </c>
      <c r="H63" s="122"/>
    </row>
    <row r="64" spans="1:8" s="137" customFormat="1" x14ac:dyDescent="0.25">
      <c r="A64" s="106"/>
      <c r="B64" s="132" t="s">
        <v>1533</v>
      </c>
      <c r="C64" s="136" t="s">
        <v>282</v>
      </c>
      <c r="D64" s="132"/>
      <c r="E64" s="132" t="s">
        <v>1542</v>
      </c>
      <c r="F64" s="132" t="s">
        <v>25</v>
      </c>
      <c r="G64" s="131">
        <v>125000000</v>
      </c>
    </row>
    <row r="65" spans="1:8" x14ac:dyDescent="0.25">
      <c r="A65" s="106"/>
      <c r="B65" s="109" t="s">
        <v>1539</v>
      </c>
      <c r="C65" s="136" t="s">
        <v>282</v>
      </c>
      <c r="D65" s="132"/>
      <c r="E65" s="109" t="s">
        <v>1549</v>
      </c>
      <c r="F65" s="132" t="s">
        <v>25</v>
      </c>
      <c r="G65" s="15">
        <v>15000000</v>
      </c>
      <c r="H65" s="122"/>
    </row>
    <row r="66" spans="1:8" ht="19.5" thickBot="1" x14ac:dyDescent="0.3">
      <c r="A66" s="12"/>
      <c r="B66" s="13"/>
      <c r="C66" s="177"/>
      <c r="D66" s="125"/>
      <c r="E66" s="14"/>
      <c r="F66" s="224" t="s">
        <v>0</v>
      </c>
      <c r="G66" s="24">
        <f>SUM(G53:G65)</f>
        <v>7222500000</v>
      </c>
    </row>
    <row r="67" spans="1:8" ht="15.75" thickTop="1" x14ac:dyDescent="0.25">
      <c r="B67" s="121"/>
    </row>
    <row r="68" spans="1:8" x14ac:dyDescent="0.25">
      <c r="B68" s="121"/>
      <c r="G68" s="158"/>
    </row>
  </sheetData>
  <mergeCells count="8">
    <mergeCell ref="A52:G52"/>
    <mergeCell ref="A1:C1"/>
    <mergeCell ref="A2:G2"/>
    <mergeCell ref="A4:G4"/>
    <mergeCell ref="A35:G35"/>
    <mergeCell ref="A40:G40"/>
    <mergeCell ref="A47:G47"/>
    <mergeCell ref="A7:A1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XFD85"/>
  <sheetViews>
    <sheetView topLeftCell="B13" workbookViewId="0">
      <selection activeCell="D37" sqref="D37"/>
    </sheetView>
  </sheetViews>
  <sheetFormatPr defaultRowHeight="15" x14ac:dyDescent="0.25"/>
  <cols>
    <col min="1" max="1" width="20.7109375" customWidth="1"/>
    <col min="2" max="2" width="52" customWidth="1"/>
    <col min="3" max="3" width="20.7109375" style="171" customWidth="1"/>
    <col min="4" max="4" width="20.7109375" style="137" customWidth="1"/>
    <col min="5" max="5" width="94.28515625" customWidth="1"/>
    <col min="6" max="7" width="20.7109375" customWidth="1"/>
    <col min="8" max="8" width="14" customWidth="1"/>
  </cols>
  <sheetData>
    <row r="1" spans="1:8 16384:16384" ht="24" thickBot="1" x14ac:dyDescent="0.3">
      <c r="A1" s="293" t="s">
        <v>154</v>
      </c>
      <c r="B1" s="293"/>
      <c r="C1" s="293"/>
      <c r="D1" s="172"/>
      <c r="E1" s="1"/>
      <c r="F1" s="1"/>
      <c r="G1" s="1"/>
    </row>
    <row r="2" spans="1:8 16384:16384" ht="15.75" thickBot="1" x14ac:dyDescent="0.3">
      <c r="A2" s="294" t="s">
        <v>129</v>
      </c>
      <c r="B2" s="295"/>
      <c r="C2" s="295"/>
      <c r="D2" s="295"/>
      <c r="E2" s="295"/>
      <c r="F2" s="295"/>
      <c r="G2" s="296"/>
    </row>
    <row r="3" spans="1:8 16384:16384" ht="21.75" thickBot="1" x14ac:dyDescent="0.3">
      <c r="A3" s="2" t="s">
        <v>1583</v>
      </c>
      <c r="B3" s="2" t="s">
        <v>1</v>
      </c>
      <c r="C3" s="16" t="s">
        <v>115</v>
      </c>
      <c r="D3" s="16" t="s">
        <v>1601</v>
      </c>
      <c r="E3" s="2" t="s">
        <v>2</v>
      </c>
      <c r="F3" s="2" t="s">
        <v>3</v>
      </c>
      <c r="G3" s="2" t="s">
        <v>4</v>
      </c>
    </row>
    <row r="4" spans="1:8 16384:16384" ht="15.75" x14ac:dyDescent="0.25">
      <c r="A4" s="290" t="s">
        <v>155</v>
      </c>
      <c r="B4" s="291"/>
      <c r="C4" s="291"/>
      <c r="D4" s="291"/>
      <c r="E4" s="291"/>
      <c r="F4" s="291"/>
      <c r="G4" s="292"/>
    </row>
    <row r="5" spans="1:8 16384:16384" s="137" customFormat="1" ht="15.75" x14ac:dyDescent="0.25">
      <c r="A5" s="262"/>
      <c r="B5" s="50" t="s">
        <v>1708</v>
      </c>
      <c r="C5" s="181" t="s">
        <v>294</v>
      </c>
      <c r="D5" s="50" t="s">
        <v>1712</v>
      </c>
      <c r="E5" s="50" t="s">
        <v>1709</v>
      </c>
      <c r="F5" s="50" t="s">
        <v>1710</v>
      </c>
      <c r="G5" s="38" t="s">
        <v>1711</v>
      </c>
    </row>
    <row r="6" spans="1:8 16384:16384" s="137" customFormat="1" x14ac:dyDescent="0.25">
      <c r="A6" s="126"/>
      <c r="B6" s="50" t="s">
        <v>1493</v>
      </c>
      <c r="C6" s="145" t="s">
        <v>284</v>
      </c>
      <c r="D6" s="50"/>
      <c r="E6" s="50" t="s">
        <v>1496</v>
      </c>
      <c r="F6" s="50" t="s">
        <v>1488</v>
      </c>
      <c r="G6" s="38">
        <v>5000000</v>
      </c>
    </row>
    <row r="7" spans="1:8 16384:16384" s="137" customFormat="1" x14ac:dyDescent="0.25">
      <c r="A7" s="126"/>
      <c r="B7" s="50" t="s">
        <v>1494</v>
      </c>
      <c r="C7" s="145" t="s">
        <v>284</v>
      </c>
      <c r="D7" s="50"/>
      <c r="E7" s="50" t="s">
        <v>1497</v>
      </c>
      <c r="F7" s="50" t="s">
        <v>1498</v>
      </c>
      <c r="G7" s="57" t="s">
        <v>426</v>
      </c>
    </row>
    <row r="8" spans="1:8 16384:16384" s="75" customFormat="1" x14ac:dyDescent="0.25">
      <c r="A8" s="10"/>
      <c r="B8" s="6" t="s">
        <v>953</v>
      </c>
      <c r="C8" s="181" t="s">
        <v>294</v>
      </c>
      <c r="D8" s="123"/>
      <c r="E8" s="6" t="s">
        <v>957</v>
      </c>
      <c r="F8" s="6" t="s">
        <v>958</v>
      </c>
      <c r="G8" s="15">
        <v>155000000</v>
      </c>
    </row>
    <row r="9" spans="1:8 16384:16384" s="117" customFormat="1" x14ac:dyDescent="0.25">
      <c r="A9" s="106"/>
      <c r="B9" s="104" t="s">
        <v>1509</v>
      </c>
      <c r="C9" s="181" t="s">
        <v>284</v>
      </c>
      <c r="D9" s="123"/>
      <c r="E9" s="104" t="s">
        <v>1510</v>
      </c>
      <c r="F9" s="104" t="s">
        <v>27</v>
      </c>
      <c r="G9" s="38">
        <v>20000000</v>
      </c>
    </row>
    <row r="10" spans="1:8 16384:16384" s="75" customFormat="1" x14ac:dyDescent="0.25">
      <c r="A10" s="10"/>
      <c r="B10" s="6" t="s">
        <v>951</v>
      </c>
      <c r="C10" s="181" t="s">
        <v>259</v>
      </c>
      <c r="D10" s="123"/>
      <c r="E10" s="6" t="s">
        <v>955</v>
      </c>
      <c r="F10" s="6" t="s">
        <v>13</v>
      </c>
      <c r="G10" s="15">
        <v>300000000</v>
      </c>
    </row>
    <row r="11" spans="1:8 16384:16384" s="75" customFormat="1" x14ac:dyDescent="0.25">
      <c r="A11" s="10"/>
      <c r="B11" s="6" t="s">
        <v>952</v>
      </c>
      <c r="C11" s="181" t="s">
        <v>315</v>
      </c>
      <c r="D11" s="123"/>
      <c r="E11" s="6" t="s">
        <v>956</v>
      </c>
      <c r="F11" s="6" t="s">
        <v>13</v>
      </c>
      <c r="G11" s="15">
        <v>40000000</v>
      </c>
    </row>
    <row r="12" spans="1:8 16384:16384" s="75" customFormat="1" x14ac:dyDescent="0.25">
      <c r="A12" s="10"/>
      <c r="B12" s="6" t="s">
        <v>954</v>
      </c>
      <c r="C12" s="181" t="s">
        <v>259</v>
      </c>
      <c r="D12" s="123"/>
      <c r="E12" s="6" t="s">
        <v>959</v>
      </c>
      <c r="F12" s="6" t="s">
        <v>960</v>
      </c>
      <c r="G12" s="15" t="s">
        <v>426</v>
      </c>
    </row>
    <row r="13" spans="1:8 16384:16384" s="119" customFormat="1" x14ac:dyDescent="0.25">
      <c r="A13" s="106"/>
      <c r="B13" s="104" t="s">
        <v>1516</v>
      </c>
      <c r="C13" s="181" t="s">
        <v>315</v>
      </c>
      <c r="D13" s="123"/>
      <c r="E13" s="104" t="s">
        <v>1517</v>
      </c>
      <c r="F13" s="104" t="s">
        <v>1518</v>
      </c>
      <c r="G13" s="38">
        <v>1000000</v>
      </c>
    </row>
    <row r="14" spans="1:8 16384:16384" s="102" customFormat="1" x14ac:dyDescent="0.25">
      <c r="A14" s="106"/>
      <c r="B14" s="104" t="s">
        <v>743</v>
      </c>
      <c r="C14" s="181" t="s">
        <v>294</v>
      </c>
      <c r="D14" s="123"/>
      <c r="E14" s="104" t="s">
        <v>742</v>
      </c>
      <c r="F14" s="104" t="s">
        <v>43</v>
      </c>
      <c r="G14" s="15">
        <v>140000000</v>
      </c>
    </row>
    <row r="15" spans="1:8 16384:16384" ht="19.5" thickBot="1" x14ac:dyDescent="0.3">
      <c r="A15" s="12"/>
      <c r="B15" s="13"/>
      <c r="C15" s="177"/>
      <c r="D15" s="125"/>
      <c r="E15" s="14"/>
      <c r="F15" s="224" t="s">
        <v>0</v>
      </c>
      <c r="G15" s="24">
        <f>SUM(G5:G14)</f>
        <v>661000000</v>
      </c>
      <c r="H15" s="137"/>
      <c r="XFD15">
        <f>SUM(A15:XFC15)</f>
        <v>661000000</v>
      </c>
    </row>
    <row r="16" spans="1:8 16384:16384" ht="16.5" thickTop="1" x14ac:dyDescent="0.25">
      <c r="A16" s="287" t="s">
        <v>156</v>
      </c>
      <c r="B16" s="288"/>
      <c r="C16" s="288"/>
      <c r="D16" s="288"/>
      <c r="E16" s="288"/>
      <c r="F16" s="288"/>
      <c r="G16" s="289"/>
    </row>
    <row r="17" spans="1:8" s="137" customFormat="1" x14ac:dyDescent="0.25">
      <c r="A17" s="126"/>
      <c r="B17" s="143" t="s">
        <v>1677</v>
      </c>
      <c r="C17" s="182" t="s">
        <v>315</v>
      </c>
      <c r="D17" s="105" t="s">
        <v>316</v>
      </c>
      <c r="E17" s="143" t="s">
        <v>1678</v>
      </c>
      <c r="F17" s="143" t="s">
        <v>29</v>
      </c>
      <c r="G17" s="38">
        <v>90000000</v>
      </c>
      <c r="H17" s="250"/>
    </row>
    <row r="18" spans="1:8" s="137" customFormat="1" x14ac:dyDescent="0.25">
      <c r="A18" s="126"/>
      <c r="B18" s="143" t="s">
        <v>1681</v>
      </c>
      <c r="C18" s="182" t="s">
        <v>315</v>
      </c>
      <c r="D18" s="105" t="s">
        <v>316</v>
      </c>
      <c r="E18" s="143" t="s">
        <v>1682</v>
      </c>
      <c r="F18" s="143" t="s">
        <v>1683</v>
      </c>
      <c r="G18" s="38" t="s">
        <v>1688</v>
      </c>
      <c r="H18" s="250"/>
    </row>
    <row r="19" spans="1:8" s="137" customFormat="1" x14ac:dyDescent="0.25">
      <c r="A19" s="106"/>
      <c r="B19" s="123" t="s">
        <v>1642</v>
      </c>
      <c r="C19" s="181" t="s">
        <v>281</v>
      </c>
      <c r="D19" s="129" t="s">
        <v>316</v>
      </c>
      <c r="E19" s="233" t="s">
        <v>1643</v>
      </c>
      <c r="F19" s="123" t="s">
        <v>8</v>
      </c>
      <c r="G19" s="131">
        <v>100000000</v>
      </c>
    </row>
    <row r="20" spans="1:8" s="137" customFormat="1" x14ac:dyDescent="0.25">
      <c r="A20" s="126"/>
      <c r="B20" s="143" t="s">
        <v>1686</v>
      </c>
      <c r="C20" s="182" t="s">
        <v>315</v>
      </c>
      <c r="D20" s="105" t="s">
        <v>316</v>
      </c>
      <c r="E20" s="143" t="s">
        <v>1687</v>
      </c>
      <c r="F20" s="143" t="s">
        <v>8</v>
      </c>
      <c r="G20" s="38">
        <v>717000000</v>
      </c>
      <c r="H20" s="250"/>
    </row>
    <row r="21" spans="1:8" s="78" customFormat="1" x14ac:dyDescent="0.25">
      <c r="A21" s="10"/>
      <c r="B21" s="6" t="s">
        <v>968</v>
      </c>
      <c r="C21" s="181" t="s">
        <v>315</v>
      </c>
      <c r="D21" s="129" t="s">
        <v>316</v>
      </c>
      <c r="E21" s="6" t="s">
        <v>980</v>
      </c>
      <c r="F21" s="6" t="s">
        <v>83</v>
      </c>
      <c r="G21" s="15">
        <v>400000000</v>
      </c>
    </row>
    <row r="22" spans="1:8" x14ac:dyDescent="0.25">
      <c r="A22" s="10"/>
      <c r="B22" s="6" t="s">
        <v>82</v>
      </c>
      <c r="C22" s="89" t="s">
        <v>281</v>
      </c>
      <c r="D22" s="129" t="s">
        <v>316</v>
      </c>
      <c r="E22" s="5" t="s">
        <v>280</v>
      </c>
      <c r="F22" s="4" t="s">
        <v>83</v>
      </c>
      <c r="G22" s="15">
        <v>60000000</v>
      </c>
    </row>
    <row r="23" spans="1:8" s="137" customFormat="1" x14ac:dyDescent="0.25">
      <c r="A23" s="126"/>
      <c r="B23" s="143" t="s">
        <v>1679</v>
      </c>
      <c r="C23" s="182" t="s">
        <v>315</v>
      </c>
      <c r="D23" s="105" t="s">
        <v>316</v>
      </c>
      <c r="E23" s="143" t="s">
        <v>1680</v>
      </c>
      <c r="F23" s="143" t="s">
        <v>5</v>
      </c>
      <c r="G23" s="38">
        <v>392000000</v>
      </c>
      <c r="H23" s="250"/>
    </row>
    <row r="24" spans="1:8" s="78" customFormat="1" x14ac:dyDescent="0.25">
      <c r="A24" s="10"/>
      <c r="B24" s="6" t="s">
        <v>970</v>
      </c>
      <c r="C24" s="181" t="s">
        <v>315</v>
      </c>
      <c r="D24" s="129" t="s">
        <v>316</v>
      </c>
      <c r="E24" s="6" t="s">
        <v>983</v>
      </c>
      <c r="F24" s="6" t="s">
        <v>5</v>
      </c>
      <c r="G24" s="15">
        <v>200000000</v>
      </c>
    </row>
    <row r="25" spans="1:8" x14ac:dyDescent="0.25">
      <c r="A25" s="10"/>
      <c r="B25" s="6" t="s">
        <v>971</v>
      </c>
      <c r="C25" s="181" t="s">
        <v>315</v>
      </c>
      <c r="D25" s="129" t="s">
        <v>316</v>
      </c>
      <c r="E25" s="6" t="s">
        <v>984</v>
      </c>
      <c r="F25" s="6" t="s">
        <v>5</v>
      </c>
      <c r="G25" s="131">
        <v>180000000</v>
      </c>
    </row>
    <row r="26" spans="1:8" x14ac:dyDescent="0.25">
      <c r="A26" s="10"/>
      <c r="B26" s="6" t="s">
        <v>961</v>
      </c>
      <c r="C26" s="181" t="s">
        <v>315</v>
      </c>
      <c r="D26" s="129" t="s">
        <v>316</v>
      </c>
      <c r="E26" s="6" t="s">
        <v>972</v>
      </c>
      <c r="F26" s="6" t="s">
        <v>58</v>
      </c>
      <c r="G26" s="15">
        <v>95000000</v>
      </c>
    </row>
    <row r="27" spans="1:8" ht="15" customHeight="1" x14ac:dyDescent="0.25">
      <c r="A27" s="10"/>
      <c r="B27" s="6" t="s">
        <v>962</v>
      </c>
      <c r="C27" s="181" t="s">
        <v>315</v>
      </c>
      <c r="D27" s="129" t="s">
        <v>316</v>
      </c>
      <c r="E27" s="111" t="s">
        <v>1748</v>
      </c>
      <c r="F27" s="6" t="s">
        <v>58</v>
      </c>
      <c r="G27" s="15">
        <v>135000000</v>
      </c>
    </row>
    <row r="28" spans="1:8" s="78" customFormat="1" x14ac:dyDescent="0.25">
      <c r="A28" s="10"/>
      <c r="B28" s="6" t="s">
        <v>967</v>
      </c>
      <c r="C28" s="181" t="s">
        <v>315</v>
      </c>
      <c r="D28" s="129" t="s">
        <v>316</v>
      </c>
      <c r="E28" s="123" t="s">
        <v>978</v>
      </c>
      <c r="F28" s="6" t="s">
        <v>979</v>
      </c>
      <c r="G28" s="15">
        <v>30000000</v>
      </c>
    </row>
    <row r="29" spans="1:8" s="78" customFormat="1" x14ac:dyDescent="0.25">
      <c r="A29" s="10"/>
      <c r="B29" s="6" t="s">
        <v>966</v>
      </c>
      <c r="C29" s="181" t="s">
        <v>315</v>
      </c>
      <c r="D29" s="129" t="s">
        <v>316</v>
      </c>
      <c r="E29" s="123" t="s">
        <v>976</v>
      </c>
      <c r="F29" s="6" t="s">
        <v>977</v>
      </c>
      <c r="G29" s="15">
        <v>100000000</v>
      </c>
    </row>
    <row r="30" spans="1:8" s="78" customFormat="1" x14ac:dyDescent="0.25">
      <c r="A30" s="10"/>
      <c r="B30" s="6" t="s">
        <v>969</v>
      </c>
      <c r="C30" s="181" t="s">
        <v>315</v>
      </c>
      <c r="D30" s="129" t="s">
        <v>316</v>
      </c>
      <c r="E30" s="123" t="s">
        <v>981</v>
      </c>
      <c r="F30" s="6" t="s">
        <v>982</v>
      </c>
      <c r="G30" s="15">
        <v>400000000</v>
      </c>
    </row>
    <row r="31" spans="1:8" s="102" customFormat="1" x14ac:dyDescent="0.25">
      <c r="A31" s="106"/>
      <c r="B31" s="123" t="s">
        <v>111</v>
      </c>
      <c r="C31" s="181" t="s">
        <v>315</v>
      </c>
      <c r="D31" s="129" t="s">
        <v>316</v>
      </c>
      <c r="E31" s="123" t="s">
        <v>112</v>
      </c>
      <c r="F31" s="104" t="s">
        <v>43</v>
      </c>
      <c r="G31" s="256">
        <v>9682839900</v>
      </c>
      <c r="H31" s="137" t="s">
        <v>1691</v>
      </c>
    </row>
    <row r="32" spans="1:8" s="78" customFormat="1" x14ac:dyDescent="0.25">
      <c r="A32" s="10"/>
      <c r="B32" s="6" t="s">
        <v>963</v>
      </c>
      <c r="C32" s="181" t="s">
        <v>315</v>
      </c>
      <c r="D32" s="129" t="s">
        <v>316</v>
      </c>
      <c r="E32" s="123" t="s">
        <v>973</v>
      </c>
      <c r="F32" s="6" t="s">
        <v>43</v>
      </c>
      <c r="G32" s="15">
        <v>25000000</v>
      </c>
    </row>
    <row r="33" spans="1:8" s="78" customFormat="1" x14ac:dyDescent="0.25">
      <c r="A33" s="10"/>
      <c r="B33" s="6" t="s">
        <v>964</v>
      </c>
      <c r="C33" s="181" t="s">
        <v>315</v>
      </c>
      <c r="D33" s="129" t="s">
        <v>316</v>
      </c>
      <c r="E33" s="123" t="s">
        <v>974</v>
      </c>
      <c r="F33" s="6" t="s">
        <v>43</v>
      </c>
      <c r="G33" s="15">
        <v>500000000</v>
      </c>
    </row>
    <row r="34" spans="1:8" s="78" customFormat="1" x14ac:dyDescent="0.25">
      <c r="A34" s="10"/>
      <c r="B34" s="6" t="s">
        <v>965</v>
      </c>
      <c r="C34" s="181" t="s">
        <v>315</v>
      </c>
      <c r="D34" s="129" t="s">
        <v>316</v>
      </c>
      <c r="E34" s="6" t="s">
        <v>975</v>
      </c>
      <c r="F34" s="6" t="s">
        <v>43</v>
      </c>
      <c r="G34" s="15">
        <v>100000000</v>
      </c>
    </row>
    <row r="35" spans="1:8" x14ac:dyDescent="0.25">
      <c r="A35" s="10"/>
      <c r="B35" s="6" t="s">
        <v>314</v>
      </c>
      <c r="C35" s="181" t="s">
        <v>338</v>
      </c>
      <c r="D35" s="129" t="s">
        <v>316</v>
      </c>
      <c r="E35" s="6" t="s">
        <v>69</v>
      </c>
      <c r="F35" s="6" t="s">
        <v>25</v>
      </c>
      <c r="G35" s="15">
        <v>180000000</v>
      </c>
    </row>
    <row r="36" spans="1:8" s="137" customFormat="1" x14ac:dyDescent="0.25">
      <c r="A36" s="126"/>
      <c r="B36" s="143" t="s">
        <v>1684</v>
      </c>
      <c r="C36" s="182" t="s">
        <v>315</v>
      </c>
      <c r="D36" s="105" t="s">
        <v>316</v>
      </c>
      <c r="E36" s="143" t="s">
        <v>1685</v>
      </c>
      <c r="F36" s="143" t="s">
        <v>25</v>
      </c>
      <c r="G36" s="38">
        <v>2113836000</v>
      </c>
      <c r="H36" s="250"/>
    </row>
    <row r="37" spans="1:8" ht="19.5" thickBot="1" x14ac:dyDescent="0.3">
      <c r="A37" s="12"/>
      <c r="B37" s="13"/>
      <c r="C37" s="177"/>
      <c r="D37" s="125"/>
      <c r="E37" s="14"/>
      <c r="F37" s="224" t="s">
        <v>0</v>
      </c>
      <c r="G37" s="24">
        <f>SUM(G17:G36)</f>
        <v>15500675900</v>
      </c>
      <c r="H37" s="137"/>
    </row>
    <row r="38" spans="1:8" ht="16.5" customHeight="1" thickTop="1" x14ac:dyDescent="0.25">
      <c r="A38" s="287" t="s">
        <v>157</v>
      </c>
      <c r="B38" s="288"/>
      <c r="C38" s="288"/>
      <c r="D38" s="288"/>
      <c r="E38" s="288"/>
      <c r="F38" s="288"/>
      <c r="G38" s="289"/>
    </row>
    <row r="39" spans="1:8" s="76" customFormat="1" ht="16.5" customHeight="1" x14ac:dyDescent="0.25">
      <c r="A39" s="10"/>
      <c r="B39" s="133" t="s">
        <v>985</v>
      </c>
      <c r="C39" s="182" t="s">
        <v>294</v>
      </c>
      <c r="D39" s="133" t="s">
        <v>1671</v>
      </c>
      <c r="E39" s="133" t="s">
        <v>988</v>
      </c>
      <c r="F39" s="133" t="s">
        <v>266</v>
      </c>
      <c r="G39" s="131">
        <v>500000000</v>
      </c>
    </row>
    <row r="40" spans="1:8" s="76" customFormat="1" ht="16.5" customHeight="1" x14ac:dyDescent="0.25">
      <c r="A40" s="10"/>
      <c r="B40" s="6" t="s">
        <v>987</v>
      </c>
      <c r="C40" s="181" t="s">
        <v>294</v>
      </c>
      <c r="D40" s="133" t="s">
        <v>1671</v>
      </c>
      <c r="E40" s="6" t="s">
        <v>990</v>
      </c>
      <c r="F40" s="6" t="s">
        <v>5</v>
      </c>
      <c r="G40" s="15">
        <v>190000000</v>
      </c>
      <c r="H40" s="77"/>
    </row>
    <row r="41" spans="1:8" s="76" customFormat="1" ht="16.5" customHeight="1" x14ac:dyDescent="0.25">
      <c r="A41" s="10"/>
      <c r="B41" s="6" t="s">
        <v>986</v>
      </c>
      <c r="C41" s="181" t="s">
        <v>294</v>
      </c>
      <c r="D41" s="133" t="s">
        <v>1671</v>
      </c>
      <c r="E41" s="6" t="s">
        <v>989</v>
      </c>
      <c r="F41" s="6" t="s">
        <v>950</v>
      </c>
      <c r="G41" s="15" t="s">
        <v>426</v>
      </c>
      <c r="H41" s="77"/>
    </row>
    <row r="42" spans="1:8" s="102" customFormat="1" ht="16.5" customHeight="1" x14ac:dyDescent="0.25">
      <c r="A42" s="106"/>
      <c r="B42" s="104" t="s">
        <v>741</v>
      </c>
      <c r="C42" s="181" t="s">
        <v>294</v>
      </c>
      <c r="D42" s="133" t="s">
        <v>1671</v>
      </c>
      <c r="E42" s="104" t="s">
        <v>740</v>
      </c>
      <c r="F42" s="104" t="s">
        <v>43</v>
      </c>
      <c r="G42" s="15">
        <v>100000000</v>
      </c>
    </row>
    <row r="43" spans="1:8" ht="19.5" thickBot="1" x14ac:dyDescent="0.3">
      <c r="A43" s="12"/>
      <c r="B43" s="13"/>
      <c r="C43" s="177"/>
      <c r="D43" s="125"/>
      <c r="E43" s="14"/>
      <c r="F43" s="224" t="s">
        <v>0</v>
      </c>
      <c r="G43" s="24">
        <f>SUM(G39:G42)</f>
        <v>790000000</v>
      </c>
      <c r="H43" s="137"/>
    </row>
    <row r="44" spans="1:8" ht="16.5" thickTop="1" x14ac:dyDescent="0.25">
      <c r="A44" s="287" t="s">
        <v>158</v>
      </c>
      <c r="B44" s="288"/>
      <c r="C44" s="288"/>
      <c r="D44" s="288"/>
      <c r="E44" s="288"/>
      <c r="F44" s="288"/>
      <c r="G44" s="289"/>
    </row>
    <row r="45" spans="1:8" x14ac:dyDescent="0.25">
      <c r="A45" s="10"/>
      <c r="B45" s="6" t="s">
        <v>290</v>
      </c>
      <c r="C45" s="181" t="s">
        <v>294</v>
      </c>
      <c r="D45" s="123" t="s">
        <v>1016</v>
      </c>
      <c r="E45" s="6" t="s">
        <v>300</v>
      </c>
      <c r="F45" s="6" t="s">
        <v>30</v>
      </c>
      <c r="G45" s="15">
        <v>150000000</v>
      </c>
      <c r="H45" s="79"/>
    </row>
    <row r="46" spans="1:8" s="34" customFormat="1" x14ac:dyDescent="0.25">
      <c r="A46" s="10"/>
      <c r="B46" s="6" t="s">
        <v>289</v>
      </c>
      <c r="C46" s="181" t="s">
        <v>294</v>
      </c>
      <c r="D46" s="123" t="s">
        <v>1016</v>
      </c>
      <c r="E46" s="6" t="s">
        <v>299</v>
      </c>
      <c r="F46" s="6" t="s">
        <v>30</v>
      </c>
      <c r="G46" s="15">
        <v>100000000</v>
      </c>
      <c r="H46" s="79"/>
    </row>
    <row r="47" spans="1:8" s="137" customFormat="1" x14ac:dyDescent="0.25">
      <c r="A47" s="106"/>
      <c r="B47" s="105" t="s">
        <v>205</v>
      </c>
      <c r="C47" s="190" t="s">
        <v>294</v>
      </c>
      <c r="D47" s="9" t="s">
        <v>1016</v>
      </c>
      <c r="E47" s="28" t="s">
        <v>206</v>
      </c>
      <c r="F47" s="4" t="s">
        <v>29</v>
      </c>
      <c r="G47" s="11">
        <v>300000000</v>
      </c>
    </row>
    <row r="48" spans="1:8" s="137" customFormat="1" x14ac:dyDescent="0.25">
      <c r="A48" s="106"/>
      <c r="B48" s="105" t="s">
        <v>1529</v>
      </c>
      <c r="C48" s="190" t="s">
        <v>294</v>
      </c>
      <c r="D48" s="9" t="s">
        <v>1016</v>
      </c>
      <c r="E48" s="132" t="s">
        <v>1522</v>
      </c>
      <c r="F48" s="129" t="s">
        <v>29</v>
      </c>
      <c r="G48" s="107">
        <v>350000000</v>
      </c>
    </row>
    <row r="49" spans="1:8" s="137" customFormat="1" x14ac:dyDescent="0.25">
      <c r="A49" s="106"/>
      <c r="B49" s="105" t="s">
        <v>1530</v>
      </c>
      <c r="C49" s="190" t="s">
        <v>294</v>
      </c>
      <c r="D49" s="9" t="s">
        <v>1016</v>
      </c>
      <c r="E49" s="132" t="s">
        <v>1550</v>
      </c>
      <c r="F49" s="129" t="s">
        <v>29</v>
      </c>
      <c r="G49" s="107">
        <v>300000000</v>
      </c>
    </row>
    <row r="50" spans="1:8" s="137" customFormat="1" x14ac:dyDescent="0.25">
      <c r="A50" s="106"/>
      <c r="B50" s="226" t="s">
        <v>1521</v>
      </c>
      <c r="C50" s="190" t="s">
        <v>1651</v>
      </c>
      <c r="D50" s="9" t="s">
        <v>1652</v>
      </c>
      <c r="E50" s="225" t="s">
        <v>1522</v>
      </c>
      <c r="F50" s="132" t="s">
        <v>29</v>
      </c>
      <c r="G50" s="227" t="s">
        <v>1523</v>
      </c>
    </row>
    <row r="51" spans="1:8" x14ac:dyDescent="0.25">
      <c r="A51" s="10"/>
      <c r="B51" s="6" t="s">
        <v>996</v>
      </c>
      <c r="C51" s="181" t="s">
        <v>294</v>
      </c>
      <c r="D51" s="123" t="s">
        <v>1016</v>
      </c>
      <c r="E51" s="6" t="s">
        <v>1009</v>
      </c>
      <c r="F51" s="6" t="s">
        <v>37</v>
      </c>
      <c r="G51" s="15">
        <v>55000000</v>
      </c>
      <c r="H51" s="79"/>
    </row>
    <row r="52" spans="1:8" x14ac:dyDescent="0.25">
      <c r="A52" s="10"/>
      <c r="B52" s="6" t="s">
        <v>292</v>
      </c>
      <c r="C52" s="181" t="s">
        <v>294</v>
      </c>
      <c r="D52" s="123" t="s">
        <v>1016</v>
      </c>
      <c r="E52" s="6" t="s">
        <v>302</v>
      </c>
      <c r="F52" s="6" t="s">
        <v>37</v>
      </c>
      <c r="G52" s="15">
        <v>150000000</v>
      </c>
      <c r="H52" s="79"/>
    </row>
    <row r="53" spans="1:8" x14ac:dyDescent="0.25">
      <c r="A53" s="10"/>
      <c r="B53" s="6" t="s">
        <v>998</v>
      </c>
      <c r="C53" s="181" t="s">
        <v>294</v>
      </c>
      <c r="D53" s="123" t="s">
        <v>1016</v>
      </c>
      <c r="E53" s="6" t="s">
        <v>1011</v>
      </c>
      <c r="F53" s="6" t="s">
        <v>40</v>
      </c>
      <c r="G53" s="15">
        <v>410000000</v>
      </c>
      <c r="H53" s="79"/>
    </row>
    <row r="54" spans="1:8" s="137" customFormat="1" ht="15" customHeight="1" x14ac:dyDescent="0.25">
      <c r="A54" s="170"/>
      <c r="B54" s="129" t="s">
        <v>1447</v>
      </c>
      <c r="C54" s="181" t="s">
        <v>294</v>
      </c>
      <c r="D54" s="123" t="s">
        <v>1016</v>
      </c>
      <c r="E54" s="129" t="s">
        <v>1448</v>
      </c>
      <c r="F54" s="129" t="s">
        <v>22</v>
      </c>
      <c r="G54" s="29">
        <v>10000000</v>
      </c>
    </row>
    <row r="55" spans="1:8" s="34" customFormat="1" x14ac:dyDescent="0.25">
      <c r="A55" s="10"/>
      <c r="B55" s="6" t="s">
        <v>991</v>
      </c>
      <c r="C55" s="181" t="s">
        <v>284</v>
      </c>
      <c r="D55" s="123" t="s">
        <v>1016</v>
      </c>
      <c r="E55" s="6" t="s">
        <v>1003</v>
      </c>
      <c r="F55" s="6" t="s">
        <v>8</v>
      </c>
      <c r="G55" s="15">
        <v>600000000</v>
      </c>
      <c r="H55" s="79"/>
    </row>
    <row r="56" spans="1:8" s="34" customFormat="1" x14ac:dyDescent="0.25">
      <c r="A56" s="10"/>
      <c r="B56" s="6" t="s">
        <v>992</v>
      </c>
      <c r="C56" s="181" t="s">
        <v>284</v>
      </c>
      <c r="D56" s="123" t="s">
        <v>1016</v>
      </c>
      <c r="E56" s="6" t="s">
        <v>1004</v>
      </c>
      <c r="F56" s="6" t="s">
        <v>8</v>
      </c>
      <c r="G56" s="15">
        <v>600000000</v>
      </c>
      <c r="H56" s="79"/>
    </row>
    <row r="57" spans="1:8" s="34" customFormat="1" x14ac:dyDescent="0.25">
      <c r="A57" s="10"/>
      <c r="B57" s="6" t="s">
        <v>993</v>
      </c>
      <c r="C57" s="181" t="s">
        <v>284</v>
      </c>
      <c r="D57" s="123" t="s">
        <v>1016</v>
      </c>
      <c r="E57" s="6" t="s">
        <v>1005</v>
      </c>
      <c r="F57" s="6" t="s">
        <v>7</v>
      </c>
      <c r="G57" s="15">
        <v>80000000</v>
      </c>
      <c r="H57" s="79"/>
    </row>
    <row r="58" spans="1:8" x14ac:dyDescent="0.25">
      <c r="A58" s="10"/>
      <c r="B58" s="6" t="s">
        <v>293</v>
      </c>
      <c r="C58" s="181" t="s">
        <v>294</v>
      </c>
      <c r="D58" s="123" t="s">
        <v>1016</v>
      </c>
      <c r="E58" s="6" t="s">
        <v>303</v>
      </c>
      <c r="F58" s="6" t="s">
        <v>19</v>
      </c>
      <c r="G58" s="15">
        <v>95000000</v>
      </c>
      <c r="H58" s="79"/>
    </row>
    <row r="59" spans="1:8" s="34" customFormat="1" x14ac:dyDescent="0.25">
      <c r="A59" s="10"/>
      <c r="B59" s="6" t="s">
        <v>995</v>
      </c>
      <c r="C59" s="181" t="s">
        <v>294</v>
      </c>
      <c r="D59" s="123" t="s">
        <v>1016</v>
      </c>
      <c r="E59" s="6" t="s">
        <v>1008</v>
      </c>
      <c r="F59" s="6" t="s">
        <v>33</v>
      </c>
      <c r="G59" s="15">
        <v>100000000</v>
      </c>
      <c r="H59" s="79"/>
    </row>
    <row r="60" spans="1:8" x14ac:dyDescent="0.25">
      <c r="A60" s="10"/>
      <c r="B60" s="6" t="s">
        <v>1001</v>
      </c>
      <c r="C60" s="181" t="s">
        <v>294</v>
      </c>
      <c r="D60" s="123" t="s">
        <v>1016</v>
      </c>
      <c r="E60" s="6" t="s">
        <v>1014</v>
      </c>
      <c r="F60" s="6" t="s">
        <v>5</v>
      </c>
      <c r="G60" s="15">
        <v>320000000</v>
      </c>
      <c r="H60" s="79"/>
    </row>
    <row r="61" spans="1:8" x14ac:dyDescent="0.25">
      <c r="A61" s="10"/>
      <c r="B61" s="6" t="s">
        <v>1002</v>
      </c>
      <c r="C61" s="181" t="s">
        <v>294</v>
      </c>
      <c r="D61" s="123" t="s">
        <v>1016</v>
      </c>
      <c r="E61" s="6" t="s">
        <v>1015</v>
      </c>
      <c r="F61" s="6" t="s">
        <v>5</v>
      </c>
      <c r="G61" s="15">
        <v>470000000</v>
      </c>
      <c r="H61" s="79"/>
    </row>
    <row r="62" spans="1:8" x14ac:dyDescent="0.25">
      <c r="A62" s="10"/>
      <c r="B62" s="6" t="s">
        <v>997</v>
      </c>
      <c r="C62" s="181" t="s">
        <v>294</v>
      </c>
      <c r="D62" s="123" t="s">
        <v>1016</v>
      </c>
      <c r="E62" s="6" t="s">
        <v>1010</v>
      </c>
      <c r="F62" s="6" t="s">
        <v>21</v>
      </c>
      <c r="G62" s="15">
        <v>150000000</v>
      </c>
      <c r="H62" s="79"/>
    </row>
    <row r="63" spans="1:8" s="34" customFormat="1" x14ac:dyDescent="0.25">
      <c r="A63" s="10"/>
      <c r="B63" s="6" t="s">
        <v>286</v>
      </c>
      <c r="C63" s="181" t="s">
        <v>294</v>
      </c>
      <c r="D63" s="123" t="s">
        <v>1016</v>
      </c>
      <c r="E63" s="6" t="s">
        <v>296</v>
      </c>
      <c r="F63" s="6" t="s">
        <v>53</v>
      </c>
      <c r="G63" s="15">
        <v>250000000</v>
      </c>
      <c r="H63" s="79"/>
    </row>
    <row r="64" spans="1:8" x14ac:dyDescent="0.25">
      <c r="A64" s="10"/>
      <c r="B64" s="6" t="s">
        <v>999</v>
      </c>
      <c r="C64" s="181" t="s">
        <v>294</v>
      </c>
      <c r="D64" s="123" t="s">
        <v>1016</v>
      </c>
      <c r="E64" s="6" t="s">
        <v>1012</v>
      </c>
      <c r="F64" s="6" t="s">
        <v>53</v>
      </c>
      <c r="G64" s="15">
        <v>130000000</v>
      </c>
      <c r="H64" s="79"/>
    </row>
    <row r="65" spans="1:8" s="137" customFormat="1" ht="15" customHeight="1" x14ac:dyDescent="0.25">
      <c r="A65" s="106"/>
      <c r="B65" s="129" t="s">
        <v>1451</v>
      </c>
      <c r="C65" s="229" t="s">
        <v>294</v>
      </c>
      <c r="D65" s="123" t="s">
        <v>1016</v>
      </c>
      <c r="E65" s="129" t="s">
        <v>1452</v>
      </c>
      <c r="F65" s="129" t="s">
        <v>59</v>
      </c>
      <c r="G65" s="134">
        <v>180000000</v>
      </c>
    </row>
    <row r="66" spans="1:8" s="137" customFormat="1" x14ac:dyDescent="0.25">
      <c r="A66" s="170"/>
      <c r="B66" s="123" t="s">
        <v>1645</v>
      </c>
      <c r="C66" s="181" t="s">
        <v>294</v>
      </c>
      <c r="D66" s="123" t="s">
        <v>1016</v>
      </c>
      <c r="E66" s="123" t="s">
        <v>1646</v>
      </c>
      <c r="F66" s="123" t="s">
        <v>68</v>
      </c>
      <c r="G66" s="131">
        <v>47000000</v>
      </c>
    </row>
    <row r="67" spans="1:8" s="34" customFormat="1" x14ac:dyDescent="0.25">
      <c r="A67" s="10"/>
      <c r="B67" s="6" t="s">
        <v>285</v>
      </c>
      <c r="C67" s="181" t="s">
        <v>294</v>
      </c>
      <c r="D67" s="123" t="s">
        <v>1016</v>
      </c>
      <c r="E67" s="6" t="s">
        <v>295</v>
      </c>
      <c r="F67" s="6" t="s">
        <v>114</v>
      </c>
      <c r="G67" s="15">
        <v>110000000</v>
      </c>
    </row>
    <row r="68" spans="1:8" s="137" customFormat="1" x14ac:dyDescent="0.25">
      <c r="A68" s="170"/>
      <c r="B68" s="123" t="s">
        <v>1587</v>
      </c>
      <c r="C68" s="181" t="s">
        <v>294</v>
      </c>
      <c r="D68" s="123" t="s">
        <v>1016</v>
      </c>
      <c r="E68" s="123" t="s">
        <v>1591</v>
      </c>
      <c r="F68" s="123" t="s">
        <v>1595</v>
      </c>
      <c r="G68" s="131">
        <v>40000000</v>
      </c>
    </row>
    <row r="69" spans="1:8" s="137" customFormat="1" x14ac:dyDescent="0.25">
      <c r="A69" s="170"/>
      <c r="B69" s="123" t="s">
        <v>1588</v>
      </c>
      <c r="C69" s="181" t="s">
        <v>294</v>
      </c>
      <c r="D69" s="123" t="s">
        <v>1016</v>
      </c>
      <c r="E69" s="123" t="s">
        <v>1592</v>
      </c>
      <c r="F69" s="123" t="s">
        <v>1595</v>
      </c>
      <c r="G69" s="131">
        <v>60000000</v>
      </c>
    </row>
    <row r="70" spans="1:8" s="137" customFormat="1" x14ac:dyDescent="0.25">
      <c r="A70" s="170"/>
      <c r="B70" s="123" t="s">
        <v>1589</v>
      </c>
      <c r="C70" s="181" t="s">
        <v>294</v>
      </c>
      <c r="D70" s="123" t="s">
        <v>1016</v>
      </c>
      <c r="E70" s="123" t="s">
        <v>1593</v>
      </c>
      <c r="F70" s="123" t="s">
        <v>1596</v>
      </c>
      <c r="G70" s="131">
        <v>500000000</v>
      </c>
    </row>
    <row r="71" spans="1:8" s="137" customFormat="1" x14ac:dyDescent="0.25">
      <c r="A71" s="170"/>
      <c r="B71" s="123" t="s">
        <v>1590</v>
      </c>
      <c r="C71" s="181" t="s">
        <v>294</v>
      </c>
      <c r="D71" s="123" t="s">
        <v>1016</v>
      </c>
      <c r="E71" s="123" t="s">
        <v>1594</v>
      </c>
      <c r="F71" s="123" t="s">
        <v>1597</v>
      </c>
      <c r="G71" s="131">
        <v>100000000</v>
      </c>
    </row>
    <row r="72" spans="1:8" s="34" customFormat="1" x14ac:dyDescent="0.25">
      <c r="A72" s="10"/>
      <c r="B72" s="6" t="s">
        <v>994</v>
      </c>
      <c r="C72" s="181" t="s">
        <v>294</v>
      </c>
      <c r="D72" s="123" t="s">
        <v>1016</v>
      </c>
      <c r="E72" s="6" t="s">
        <v>1006</v>
      </c>
      <c r="F72" s="6" t="s">
        <v>1007</v>
      </c>
      <c r="G72" s="15">
        <v>80000000</v>
      </c>
      <c r="H72" s="79"/>
    </row>
    <row r="73" spans="1:8" s="34" customFormat="1" x14ac:dyDescent="0.25">
      <c r="A73" s="10"/>
      <c r="B73" s="6" t="s">
        <v>287</v>
      </c>
      <c r="C73" s="181" t="s">
        <v>294</v>
      </c>
      <c r="D73" s="123" t="s">
        <v>1016</v>
      </c>
      <c r="E73" s="6" t="s">
        <v>297</v>
      </c>
      <c r="F73" s="6" t="s">
        <v>54</v>
      </c>
      <c r="G73" s="15">
        <v>150000000</v>
      </c>
      <c r="H73" s="79"/>
    </row>
    <row r="74" spans="1:8" s="34" customFormat="1" x14ac:dyDescent="0.25">
      <c r="A74" s="10"/>
      <c r="B74" s="6" t="s">
        <v>288</v>
      </c>
      <c r="C74" s="181" t="s">
        <v>294</v>
      </c>
      <c r="D74" s="123" t="s">
        <v>1016</v>
      </c>
      <c r="E74" s="6" t="s">
        <v>298</v>
      </c>
      <c r="F74" s="6" t="s">
        <v>54</v>
      </c>
      <c r="G74" s="15">
        <v>200000000</v>
      </c>
      <c r="H74" s="79"/>
    </row>
    <row r="75" spans="1:8" ht="16.5" customHeight="1" x14ac:dyDescent="0.25">
      <c r="A75" s="10"/>
      <c r="B75" s="6" t="s">
        <v>291</v>
      </c>
      <c r="C75" s="181" t="s">
        <v>294</v>
      </c>
      <c r="D75" s="123" t="s">
        <v>1016</v>
      </c>
      <c r="E75" s="6" t="s">
        <v>301</v>
      </c>
      <c r="F75" s="6" t="s">
        <v>26</v>
      </c>
      <c r="G75" s="15">
        <v>100000000</v>
      </c>
      <c r="H75" s="79"/>
    </row>
    <row r="76" spans="1:8" x14ac:dyDescent="0.25">
      <c r="A76" s="10"/>
      <c r="B76" s="6" t="s">
        <v>1000</v>
      </c>
      <c r="C76" s="181" t="s">
        <v>294</v>
      </c>
      <c r="D76" s="123" t="s">
        <v>1016</v>
      </c>
      <c r="E76" s="6" t="s">
        <v>1013</v>
      </c>
      <c r="F76" s="6" t="s">
        <v>34</v>
      </c>
      <c r="G76" s="15">
        <v>180000000</v>
      </c>
      <c r="H76" s="79"/>
    </row>
    <row r="77" spans="1:8" s="137" customFormat="1" x14ac:dyDescent="0.25">
      <c r="A77" s="106"/>
      <c r="B77" s="189" t="s">
        <v>479</v>
      </c>
      <c r="C77" s="190" t="s">
        <v>294</v>
      </c>
      <c r="D77" s="123" t="s">
        <v>1016</v>
      </c>
      <c r="E77" s="189" t="s">
        <v>576</v>
      </c>
      <c r="F77" s="189" t="s">
        <v>25</v>
      </c>
      <c r="G77" s="131">
        <v>70000000</v>
      </c>
    </row>
    <row r="78" spans="1:8" s="102" customFormat="1" x14ac:dyDescent="0.25">
      <c r="A78" s="31" t="s">
        <v>1585</v>
      </c>
      <c r="B78" s="81" t="s">
        <v>746</v>
      </c>
      <c r="C78" s="183" t="s">
        <v>294</v>
      </c>
      <c r="D78" s="160" t="s">
        <v>1016</v>
      </c>
      <c r="E78" s="160" t="s">
        <v>745</v>
      </c>
      <c r="F78" s="160" t="s">
        <v>43</v>
      </c>
      <c r="G78" s="161">
        <v>1300000000</v>
      </c>
    </row>
    <row r="79" spans="1:8" s="102" customFormat="1" x14ac:dyDescent="0.25">
      <c r="A79" s="159"/>
      <c r="B79" s="81" t="s">
        <v>1607</v>
      </c>
      <c r="C79" s="183" t="s">
        <v>294</v>
      </c>
      <c r="D79" s="160" t="s">
        <v>1016</v>
      </c>
      <c r="E79" s="160" t="s">
        <v>744</v>
      </c>
      <c r="F79" s="160" t="s">
        <v>43</v>
      </c>
      <c r="G79" s="161">
        <v>2500000000</v>
      </c>
    </row>
    <row r="80" spans="1:8" s="80" customFormat="1" ht="19.5" thickBot="1" x14ac:dyDescent="0.3">
      <c r="A80" s="108"/>
      <c r="B80" s="13"/>
      <c r="C80" s="177"/>
      <c r="D80" s="125"/>
      <c r="E80" s="14"/>
      <c r="F80" s="224" t="s">
        <v>0</v>
      </c>
      <c r="G80" s="24">
        <f>SUM(G45:G79)</f>
        <v>10237000000</v>
      </c>
      <c r="H80" s="137"/>
    </row>
    <row r="81" spans="1:8" ht="16.5" thickTop="1" x14ac:dyDescent="0.25">
      <c r="A81" s="284" t="s">
        <v>159</v>
      </c>
      <c r="B81" s="285"/>
      <c r="C81" s="285"/>
      <c r="D81" s="285"/>
      <c r="E81" s="285"/>
      <c r="F81" s="285"/>
      <c r="G81" s="286"/>
    </row>
    <row r="82" spans="1:8" ht="15" customHeight="1" x14ac:dyDescent="0.25">
      <c r="A82" s="10"/>
      <c r="B82" s="6" t="s">
        <v>1599</v>
      </c>
      <c r="C82" s="181" t="s">
        <v>294</v>
      </c>
      <c r="D82" s="123"/>
      <c r="E82" s="5" t="s">
        <v>1598</v>
      </c>
      <c r="F82" s="189" t="s">
        <v>1596</v>
      </c>
      <c r="G82" s="15">
        <v>10000000</v>
      </c>
    </row>
    <row r="83" spans="1:8" ht="19.5" thickBot="1" x14ac:dyDescent="0.3">
      <c r="A83" s="12"/>
      <c r="B83" s="13"/>
      <c r="C83" s="177"/>
      <c r="D83" s="125"/>
      <c r="E83" s="14"/>
      <c r="F83" s="224" t="s">
        <v>0</v>
      </c>
      <c r="G83" s="24">
        <f>SUM(G82:G82)</f>
        <v>10000000</v>
      </c>
      <c r="H83" s="137"/>
    </row>
    <row r="84" spans="1:8" ht="15.75" thickTop="1" x14ac:dyDescent="0.25"/>
    <row r="85" spans="1:8" x14ac:dyDescent="0.25">
      <c r="G85" s="158"/>
    </row>
  </sheetData>
  <mergeCells count="7">
    <mergeCell ref="A81:G81"/>
    <mergeCell ref="A1:C1"/>
    <mergeCell ref="A2:G2"/>
    <mergeCell ref="A4:G4"/>
    <mergeCell ref="A16:G16"/>
    <mergeCell ref="A38:G38"/>
    <mergeCell ref="A44:G4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DZ212"/>
  <sheetViews>
    <sheetView topLeftCell="B23" workbookViewId="0">
      <selection activeCell="D173" sqref="D173"/>
    </sheetView>
  </sheetViews>
  <sheetFormatPr defaultRowHeight="15" x14ac:dyDescent="0.25"/>
  <cols>
    <col min="1" max="1" width="20.7109375" customWidth="1"/>
    <col min="2" max="2" width="52" customWidth="1"/>
    <col min="3" max="3" width="20.7109375" style="171" customWidth="1"/>
    <col min="4" max="4" width="20.7109375" style="137" customWidth="1"/>
    <col min="5" max="5" width="94.28515625" customWidth="1"/>
    <col min="6" max="6" width="20.7109375" customWidth="1"/>
    <col min="7" max="7" width="20.7109375" style="58" customWidth="1"/>
    <col min="8" max="8" width="12.42578125" style="141" bestFit="1" customWidth="1"/>
    <col min="9" max="16384" width="9.140625" style="141"/>
  </cols>
  <sheetData>
    <row r="1" spans="1:130" customFormat="1" ht="24" thickBot="1" x14ac:dyDescent="0.3">
      <c r="A1" s="293" t="s">
        <v>15</v>
      </c>
      <c r="B1" s="293"/>
      <c r="C1" s="293"/>
      <c r="D1" s="172"/>
      <c r="E1" s="1"/>
      <c r="F1" s="1"/>
      <c r="G1" s="53"/>
    </row>
    <row r="2" spans="1:130" customFormat="1" ht="15.75" thickBot="1" x14ac:dyDescent="0.3">
      <c r="A2" s="294" t="s">
        <v>129</v>
      </c>
      <c r="B2" s="295"/>
      <c r="C2" s="295"/>
      <c r="D2" s="295"/>
      <c r="E2" s="295"/>
      <c r="F2" s="295"/>
      <c r="G2" s="296"/>
    </row>
    <row r="3" spans="1:130" ht="21.75" thickBot="1" x14ac:dyDescent="0.3">
      <c r="A3" s="2" t="s">
        <v>1583</v>
      </c>
      <c r="B3" s="2" t="s">
        <v>1</v>
      </c>
      <c r="C3" s="16" t="s">
        <v>115</v>
      </c>
      <c r="D3" s="16" t="s">
        <v>1601</v>
      </c>
      <c r="E3" s="2" t="s">
        <v>2</v>
      </c>
      <c r="F3" s="2" t="s">
        <v>3</v>
      </c>
      <c r="G3" s="54" t="s">
        <v>4</v>
      </c>
    </row>
    <row r="4" spans="1:130" ht="15.75" x14ac:dyDescent="0.25">
      <c r="A4" s="290" t="s">
        <v>343</v>
      </c>
      <c r="B4" s="291"/>
      <c r="C4" s="291"/>
      <c r="D4" s="291"/>
      <c r="E4" s="291"/>
      <c r="F4" s="291"/>
      <c r="G4" s="292"/>
    </row>
    <row r="5" spans="1:130" ht="22.5" x14ac:dyDescent="0.25">
      <c r="A5" s="97" t="s">
        <v>1584</v>
      </c>
      <c r="B5" s="101" t="s">
        <v>1401</v>
      </c>
      <c r="C5" s="184" t="s">
        <v>233</v>
      </c>
      <c r="D5" s="101"/>
      <c r="E5" s="101" t="s">
        <v>1402</v>
      </c>
      <c r="F5" s="101" t="s">
        <v>25</v>
      </c>
      <c r="G5" s="113">
        <v>75000000</v>
      </c>
    </row>
    <row r="6" spans="1:130" ht="19.5" thickBot="1" x14ac:dyDescent="0.3">
      <c r="A6" s="124"/>
      <c r="B6" s="130"/>
      <c r="C6" s="177"/>
      <c r="D6" s="125"/>
      <c r="E6" s="125"/>
      <c r="F6" s="224" t="s">
        <v>0</v>
      </c>
      <c r="G6" s="55">
        <f>SUM(G5:G5)</f>
        <v>75000000</v>
      </c>
      <c r="H6" s="230"/>
    </row>
    <row r="7" spans="1:130" ht="16.5" thickTop="1" x14ac:dyDescent="0.25">
      <c r="A7" s="287" t="s">
        <v>345</v>
      </c>
      <c r="B7" s="288"/>
      <c r="C7" s="288"/>
      <c r="D7" s="288"/>
      <c r="E7" s="288"/>
      <c r="F7" s="288"/>
      <c r="G7" s="289"/>
    </row>
    <row r="8" spans="1:130" ht="15" customHeight="1" x14ac:dyDescent="0.25">
      <c r="A8" s="188"/>
      <c r="B8" s="222" t="s">
        <v>346</v>
      </c>
      <c r="C8" s="190" t="s">
        <v>342</v>
      </c>
      <c r="D8" s="189"/>
      <c r="E8" s="223" t="s">
        <v>1582</v>
      </c>
      <c r="F8" s="199" t="s">
        <v>347</v>
      </c>
      <c r="G8" s="154">
        <v>2500000</v>
      </c>
    </row>
    <row r="9" spans="1:130" ht="15" customHeight="1" x14ac:dyDescent="0.25">
      <c r="A9" s="188"/>
      <c r="B9" s="189" t="s">
        <v>1403</v>
      </c>
      <c r="C9" s="190" t="s">
        <v>342</v>
      </c>
      <c r="D9" s="189"/>
      <c r="E9" s="223" t="s">
        <v>1404</v>
      </c>
      <c r="F9" s="189" t="s">
        <v>347</v>
      </c>
      <c r="G9" s="154">
        <v>120000000</v>
      </c>
      <c r="CT9" s="231"/>
      <c r="CU9" s="231"/>
      <c r="CV9" s="231"/>
      <c r="CW9" s="231"/>
      <c r="CX9" s="231"/>
      <c r="CY9" s="231"/>
      <c r="CZ9" s="231"/>
      <c r="DA9" s="231"/>
      <c r="DB9" s="231"/>
      <c r="DC9" s="231"/>
      <c r="DD9" s="231"/>
      <c r="DE9" s="231"/>
      <c r="DF9" s="231"/>
      <c r="DG9" s="231"/>
      <c r="DH9" s="231"/>
      <c r="DI9" s="231"/>
      <c r="DJ9" s="231"/>
      <c r="DK9" s="231"/>
      <c r="DL9" s="231"/>
      <c r="DM9" s="231"/>
      <c r="DN9" s="231"/>
      <c r="DO9" s="231"/>
      <c r="DP9" s="231"/>
      <c r="DQ9" s="231"/>
      <c r="DR9" s="231"/>
      <c r="DS9" s="231"/>
      <c r="DT9" s="231"/>
      <c r="DU9" s="231"/>
      <c r="DV9" s="231"/>
      <c r="DW9" s="231"/>
      <c r="DX9" s="231"/>
      <c r="DY9" s="231"/>
      <c r="DZ9" s="231"/>
    </row>
    <row r="10" spans="1:130" ht="15" customHeight="1" x14ac:dyDescent="0.25">
      <c r="A10" s="188"/>
      <c r="B10" s="189" t="s">
        <v>341</v>
      </c>
      <c r="C10" s="190" t="s">
        <v>342</v>
      </c>
      <c r="D10" s="189"/>
      <c r="E10" s="189" t="s">
        <v>344</v>
      </c>
      <c r="F10" s="189" t="s">
        <v>8</v>
      </c>
      <c r="G10" s="196">
        <v>6000000</v>
      </c>
    </row>
    <row r="11" spans="1:130" ht="19.5" thickBot="1" x14ac:dyDescent="0.3">
      <c r="A11" s="12"/>
      <c r="B11" s="13"/>
      <c r="C11" s="177"/>
      <c r="D11" s="125"/>
      <c r="E11" s="14"/>
      <c r="F11" s="224" t="s">
        <v>0</v>
      </c>
      <c r="G11" s="55">
        <f>SUM(G8:G10)</f>
        <v>128500000</v>
      </c>
      <c r="H11" s="230"/>
    </row>
    <row r="12" spans="1:130" ht="16.5" thickTop="1" x14ac:dyDescent="0.25">
      <c r="A12" s="284" t="s">
        <v>348</v>
      </c>
      <c r="B12" s="285"/>
      <c r="C12" s="285"/>
      <c r="D12" s="285"/>
      <c r="E12" s="285"/>
      <c r="F12" s="285"/>
      <c r="G12" s="286"/>
    </row>
    <row r="13" spans="1:130" ht="22.5" x14ac:dyDescent="0.25">
      <c r="A13" s="97" t="s">
        <v>1584</v>
      </c>
      <c r="B13" s="101" t="s">
        <v>360</v>
      </c>
      <c r="C13" s="184" t="s">
        <v>233</v>
      </c>
      <c r="D13" s="101"/>
      <c r="E13" s="101" t="s">
        <v>381</v>
      </c>
      <c r="F13" s="101" t="s">
        <v>48</v>
      </c>
      <c r="G13" s="113">
        <v>7000000</v>
      </c>
    </row>
    <row r="14" spans="1:130" x14ac:dyDescent="0.25">
      <c r="A14" s="68"/>
      <c r="B14" s="101" t="s">
        <v>361</v>
      </c>
      <c r="C14" s="184" t="s">
        <v>233</v>
      </c>
      <c r="D14" s="101"/>
      <c r="E14" s="101" t="s">
        <v>382</v>
      </c>
      <c r="F14" s="101" t="s">
        <v>48</v>
      </c>
      <c r="G14" s="113">
        <v>10000000</v>
      </c>
    </row>
    <row r="15" spans="1:130" x14ac:dyDescent="0.25">
      <c r="A15" s="68"/>
      <c r="B15" s="101" t="s">
        <v>362</v>
      </c>
      <c r="C15" s="184" t="s">
        <v>233</v>
      </c>
      <c r="D15" s="101"/>
      <c r="E15" s="101" t="s">
        <v>383</v>
      </c>
      <c r="F15" s="101" t="s">
        <v>48</v>
      </c>
      <c r="G15" s="113">
        <v>35000000</v>
      </c>
    </row>
    <row r="16" spans="1:130" x14ac:dyDescent="0.25">
      <c r="A16" s="68"/>
      <c r="B16" s="101" t="s">
        <v>1429</v>
      </c>
      <c r="C16" s="184" t="s">
        <v>233</v>
      </c>
      <c r="D16" s="101"/>
      <c r="E16" s="101" t="s">
        <v>1430</v>
      </c>
      <c r="F16" s="101" t="s">
        <v>1431</v>
      </c>
      <c r="G16" s="113">
        <v>90000000</v>
      </c>
    </row>
    <row r="17" spans="1:7" x14ac:dyDescent="0.25">
      <c r="A17" s="68"/>
      <c r="B17" s="101" t="s">
        <v>395</v>
      </c>
      <c r="C17" s="184" t="s">
        <v>233</v>
      </c>
      <c r="D17" s="101"/>
      <c r="E17" s="101" t="s">
        <v>410</v>
      </c>
      <c r="F17" s="101" t="s">
        <v>5</v>
      </c>
      <c r="G17" s="113">
        <v>80000000</v>
      </c>
    </row>
    <row r="18" spans="1:7" x14ac:dyDescent="0.25">
      <c r="A18" s="97"/>
      <c r="B18" s="101" t="s">
        <v>369</v>
      </c>
      <c r="C18" s="184" t="s">
        <v>233</v>
      </c>
      <c r="D18" s="101"/>
      <c r="E18" s="101" t="s">
        <v>390</v>
      </c>
      <c r="F18" s="101" t="s">
        <v>55</v>
      </c>
      <c r="G18" s="113">
        <v>300000000</v>
      </c>
    </row>
    <row r="19" spans="1:7" x14ac:dyDescent="0.25">
      <c r="A19" s="109"/>
      <c r="B19" s="28" t="s">
        <v>427</v>
      </c>
      <c r="C19" s="136" t="s">
        <v>259</v>
      </c>
      <c r="D19" s="132"/>
      <c r="E19" s="28" t="s">
        <v>428</v>
      </c>
      <c r="F19" s="28" t="s">
        <v>429</v>
      </c>
      <c r="G19" s="56" t="s">
        <v>426</v>
      </c>
    </row>
    <row r="20" spans="1:7" x14ac:dyDescent="0.25">
      <c r="A20" s="109"/>
      <c r="B20" s="28" t="s">
        <v>364</v>
      </c>
      <c r="C20" s="136" t="s">
        <v>259</v>
      </c>
      <c r="D20" s="132"/>
      <c r="E20" s="28" t="s">
        <v>385</v>
      </c>
      <c r="F20" s="28" t="s">
        <v>32</v>
      </c>
      <c r="G20" s="56">
        <v>300000000</v>
      </c>
    </row>
    <row r="21" spans="1:7" x14ac:dyDescent="0.25">
      <c r="A21" s="109"/>
      <c r="B21" s="44" t="s">
        <v>325</v>
      </c>
      <c r="C21" s="136" t="s">
        <v>259</v>
      </c>
      <c r="D21" s="155"/>
      <c r="E21" s="44" t="s">
        <v>326</v>
      </c>
      <c r="F21" s="28" t="s">
        <v>32</v>
      </c>
      <c r="G21" s="56">
        <v>100000000</v>
      </c>
    </row>
    <row r="22" spans="1:7" x14ac:dyDescent="0.25">
      <c r="A22" s="109"/>
      <c r="B22" s="28" t="s">
        <v>356</v>
      </c>
      <c r="C22" s="136" t="s">
        <v>259</v>
      </c>
      <c r="D22" s="132"/>
      <c r="E22" s="28" t="s">
        <v>377</v>
      </c>
      <c r="F22" s="28" t="s">
        <v>48</v>
      </c>
      <c r="G22" s="56">
        <v>10000000</v>
      </c>
    </row>
    <row r="23" spans="1:7" x14ac:dyDescent="0.25">
      <c r="A23" s="132"/>
      <c r="B23" s="41" t="s">
        <v>332</v>
      </c>
      <c r="C23" s="136" t="s">
        <v>259</v>
      </c>
      <c r="D23" s="155"/>
      <c r="E23" s="44" t="s">
        <v>333</v>
      </c>
      <c r="F23" s="41" t="s">
        <v>212</v>
      </c>
      <c r="G23" s="56">
        <v>18000000</v>
      </c>
    </row>
    <row r="24" spans="1:7" x14ac:dyDescent="0.25">
      <c r="A24" s="109"/>
      <c r="B24" s="28" t="s">
        <v>404</v>
      </c>
      <c r="C24" s="136" t="s">
        <v>259</v>
      </c>
      <c r="D24" s="132"/>
      <c r="E24" s="28" t="s">
        <v>419</v>
      </c>
      <c r="F24" s="28" t="s">
        <v>17</v>
      </c>
      <c r="G24" s="56">
        <v>48000000</v>
      </c>
    </row>
    <row r="25" spans="1:7" x14ac:dyDescent="0.25">
      <c r="A25" s="109"/>
      <c r="B25" s="28" t="s">
        <v>405</v>
      </c>
      <c r="C25" s="136" t="s">
        <v>259</v>
      </c>
      <c r="D25" s="132"/>
      <c r="E25" s="28" t="s">
        <v>420</v>
      </c>
      <c r="F25" s="28" t="s">
        <v>17</v>
      </c>
      <c r="G25" s="56">
        <v>9000000</v>
      </c>
    </row>
    <row r="26" spans="1:7" x14ac:dyDescent="0.25">
      <c r="A26" s="109"/>
      <c r="B26" s="28" t="s">
        <v>354</v>
      </c>
      <c r="C26" s="136" t="s">
        <v>259</v>
      </c>
      <c r="D26" s="132"/>
      <c r="E26" s="28" t="s">
        <v>375</v>
      </c>
      <c r="F26" s="28" t="s">
        <v>214</v>
      </c>
      <c r="G26" s="56">
        <v>50000000</v>
      </c>
    </row>
    <row r="27" spans="1:7" ht="15" customHeight="1" x14ac:dyDescent="0.25">
      <c r="A27" s="109"/>
      <c r="B27" s="28" t="s">
        <v>363</v>
      </c>
      <c r="C27" s="136" t="s">
        <v>259</v>
      </c>
      <c r="D27" s="132"/>
      <c r="E27" s="129" t="s">
        <v>384</v>
      </c>
      <c r="F27" s="28" t="s">
        <v>214</v>
      </c>
      <c r="G27" s="56">
        <v>20000000</v>
      </c>
    </row>
    <row r="28" spans="1:7" x14ac:dyDescent="0.25">
      <c r="A28" s="109"/>
      <c r="B28" s="28" t="s">
        <v>352</v>
      </c>
      <c r="C28" s="136" t="s">
        <v>259</v>
      </c>
      <c r="D28" s="132"/>
      <c r="E28" s="28" t="s">
        <v>373</v>
      </c>
      <c r="F28" s="28" t="s">
        <v>83</v>
      </c>
      <c r="G28" s="56">
        <v>8000000</v>
      </c>
    </row>
    <row r="29" spans="1:7" x14ac:dyDescent="0.25">
      <c r="A29" s="109"/>
      <c r="B29" s="109" t="s">
        <v>312</v>
      </c>
      <c r="C29" s="136" t="s">
        <v>259</v>
      </c>
      <c r="D29" s="132"/>
      <c r="E29" s="109" t="s">
        <v>313</v>
      </c>
      <c r="F29" s="109" t="s">
        <v>7</v>
      </c>
      <c r="G29" s="56">
        <v>350000000</v>
      </c>
    </row>
    <row r="30" spans="1:7" x14ac:dyDescent="0.25">
      <c r="A30" s="109"/>
      <c r="B30" s="28" t="s">
        <v>400</v>
      </c>
      <c r="C30" s="136" t="s">
        <v>259</v>
      </c>
      <c r="D30" s="132"/>
      <c r="E30" s="28" t="s">
        <v>415</v>
      </c>
      <c r="F30" s="28" t="s">
        <v>19</v>
      </c>
      <c r="G30" s="56">
        <v>50000000</v>
      </c>
    </row>
    <row r="31" spans="1:7" x14ac:dyDescent="0.25">
      <c r="A31" s="109"/>
      <c r="B31" s="28" t="s">
        <v>401</v>
      </c>
      <c r="C31" s="136" t="s">
        <v>259</v>
      </c>
      <c r="D31" s="132"/>
      <c r="E31" s="28" t="s">
        <v>416</v>
      </c>
      <c r="F31" s="28" t="s">
        <v>19</v>
      </c>
      <c r="G31" s="56">
        <v>48000000</v>
      </c>
    </row>
    <row r="32" spans="1:7" x14ac:dyDescent="0.25">
      <c r="A32" s="109"/>
      <c r="B32" s="28" t="s">
        <v>402</v>
      </c>
      <c r="C32" s="136" t="s">
        <v>259</v>
      </c>
      <c r="D32" s="132"/>
      <c r="E32" s="28" t="s">
        <v>417</v>
      </c>
      <c r="F32" s="28" t="s">
        <v>19</v>
      </c>
      <c r="G32" s="56">
        <v>9000000</v>
      </c>
    </row>
    <row r="33" spans="1:7" x14ac:dyDescent="0.25">
      <c r="A33" s="109"/>
      <c r="B33" s="28" t="s">
        <v>403</v>
      </c>
      <c r="C33" s="136" t="s">
        <v>259</v>
      </c>
      <c r="D33" s="132"/>
      <c r="E33" s="28" t="s">
        <v>418</v>
      </c>
      <c r="F33" s="28" t="s">
        <v>19</v>
      </c>
      <c r="G33" s="56">
        <v>50000000</v>
      </c>
    </row>
    <row r="34" spans="1:7" x14ac:dyDescent="0.25">
      <c r="A34" s="132"/>
      <c r="B34" s="44" t="s">
        <v>323</v>
      </c>
      <c r="C34" s="136" t="s">
        <v>259</v>
      </c>
      <c r="D34" s="155"/>
      <c r="E34" s="44" t="s">
        <v>324</v>
      </c>
      <c r="F34" s="45" t="s">
        <v>217</v>
      </c>
      <c r="G34" s="56">
        <v>8000000</v>
      </c>
    </row>
    <row r="35" spans="1:7" x14ac:dyDescent="0.25">
      <c r="A35" s="109"/>
      <c r="B35" s="28" t="s">
        <v>430</v>
      </c>
      <c r="C35" s="136" t="s">
        <v>259</v>
      </c>
      <c r="D35" s="132"/>
      <c r="E35" s="28" t="s">
        <v>431</v>
      </c>
      <c r="F35" s="28" t="s">
        <v>6</v>
      </c>
      <c r="G35" s="56">
        <v>600000000</v>
      </c>
    </row>
    <row r="36" spans="1:7" x14ac:dyDescent="0.25">
      <c r="A36" s="109"/>
      <c r="B36" s="28" t="s">
        <v>396</v>
      </c>
      <c r="C36" s="136" t="s">
        <v>259</v>
      </c>
      <c r="D36" s="132"/>
      <c r="E36" s="28" t="s">
        <v>411</v>
      </c>
      <c r="F36" s="28" t="s">
        <v>6</v>
      </c>
      <c r="G36" s="56">
        <v>2300000000</v>
      </c>
    </row>
    <row r="37" spans="1:7" x14ac:dyDescent="0.25">
      <c r="A37" s="109"/>
      <c r="B37" s="28" t="s">
        <v>398</v>
      </c>
      <c r="C37" s="136" t="s">
        <v>259</v>
      </c>
      <c r="D37" s="132"/>
      <c r="E37" s="28" t="s">
        <v>413</v>
      </c>
      <c r="F37" s="28" t="s">
        <v>6</v>
      </c>
      <c r="G37" s="56">
        <v>750000000</v>
      </c>
    </row>
    <row r="38" spans="1:7" x14ac:dyDescent="0.25">
      <c r="A38" s="109"/>
      <c r="B38" s="28" t="s">
        <v>399</v>
      </c>
      <c r="C38" s="136" t="s">
        <v>259</v>
      </c>
      <c r="D38" s="132"/>
      <c r="E38" s="28" t="s">
        <v>414</v>
      </c>
      <c r="F38" s="28" t="s">
        <v>6</v>
      </c>
      <c r="G38" s="56">
        <v>120000000</v>
      </c>
    </row>
    <row r="39" spans="1:7" x14ac:dyDescent="0.25">
      <c r="A39" s="109"/>
      <c r="B39" s="28" t="s">
        <v>397</v>
      </c>
      <c r="C39" s="136" t="s">
        <v>259</v>
      </c>
      <c r="D39" s="132"/>
      <c r="E39" s="28" t="s">
        <v>412</v>
      </c>
      <c r="F39" s="28" t="s">
        <v>425</v>
      </c>
      <c r="G39" s="56">
        <v>1200000000</v>
      </c>
    </row>
    <row r="40" spans="1:7" x14ac:dyDescent="0.25">
      <c r="A40" s="109"/>
      <c r="B40" s="28" t="s">
        <v>321</v>
      </c>
      <c r="C40" s="136" t="s">
        <v>259</v>
      </c>
      <c r="D40" s="132"/>
      <c r="E40" s="28" t="s">
        <v>322</v>
      </c>
      <c r="F40" s="28" t="s">
        <v>49</v>
      </c>
      <c r="G40" s="56">
        <v>60000000</v>
      </c>
    </row>
    <row r="41" spans="1:7" x14ac:dyDescent="0.25">
      <c r="A41" s="109"/>
      <c r="B41" s="28" t="s">
        <v>395</v>
      </c>
      <c r="C41" s="136" t="s">
        <v>259</v>
      </c>
      <c r="D41" s="132"/>
      <c r="E41" s="28" t="s">
        <v>410</v>
      </c>
      <c r="F41" s="28" t="s">
        <v>5</v>
      </c>
      <c r="G41" s="56">
        <v>80000000</v>
      </c>
    </row>
    <row r="42" spans="1:7" x14ac:dyDescent="0.25">
      <c r="A42" s="109"/>
      <c r="B42" s="28" t="s">
        <v>406</v>
      </c>
      <c r="C42" s="136" t="s">
        <v>259</v>
      </c>
      <c r="D42" s="132"/>
      <c r="E42" s="28" t="s">
        <v>421</v>
      </c>
      <c r="F42" s="28" t="s">
        <v>5</v>
      </c>
      <c r="G42" s="56">
        <v>120000000</v>
      </c>
    </row>
    <row r="43" spans="1:7" x14ac:dyDescent="0.25">
      <c r="A43" s="109"/>
      <c r="B43" s="28" t="s">
        <v>407</v>
      </c>
      <c r="C43" s="136" t="s">
        <v>259</v>
      </c>
      <c r="D43" s="132"/>
      <c r="E43" s="28" t="s">
        <v>422</v>
      </c>
      <c r="F43" s="28" t="s">
        <v>5</v>
      </c>
      <c r="G43" s="56" t="s">
        <v>426</v>
      </c>
    </row>
    <row r="44" spans="1:7" x14ac:dyDescent="0.25">
      <c r="A44" s="109"/>
      <c r="B44" s="28" t="s">
        <v>408</v>
      </c>
      <c r="C44" s="136" t="s">
        <v>259</v>
      </c>
      <c r="D44" s="132"/>
      <c r="E44" s="28" t="s">
        <v>423</v>
      </c>
      <c r="F44" s="28" t="s">
        <v>5</v>
      </c>
      <c r="G44" s="56" t="s">
        <v>426</v>
      </c>
    </row>
    <row r="45" spans="1:7" x14ac:dyDescent="0.25">
      <c r="A45" s="109"/>
      <c r="B45" s="28" t="s">
        <v>394</v>
      </c>
      <c r="C45" s="136" t="s">
        <v>259</v>
      </c>
      <c r="D45" s="132"/>
      <c r="E45" s="28" t="s">
        <v>409</v>
      </c>
      <c r="F45" s="28" t="s">
        <v>424</v>
      </c>
      <c r="G45" s="56">
        <v>300000000</v>
      </c>
    </row>
    <row r="46" spans="1:7" x14ac:dyDescent="0.25">
      <c r="A46" s="109"/>
      <c r="B46" s="28" t="s">
        <v>351</v>
      </c>
      <c r="C46" s="136" t="s">
        <v>259</v>
      </c>
      <c r="D46" s="132"/>
      <c r="E46" s="28" t="s">
        <v>372</v>
      </c>
      <c r="F46" s="28" t="s">
        <v>391</v>
      </c>
      <c r="G46" s="56">
        <v>400000000</v>
      </c>
    </row>
    <row r="47" spans="1:7" x14ac:dyDescent="0.25">
      <c r="A47" s="109"/>
      <c r="B47" s="28" t="s">
        <v>359</v>
      </c>
      <c r="C47" s="136" t="s">
        <v>259</v>
      </c>
      <c r="D47" s="132"/>
      <c r="E47" s="28" t="s">
        <v>380</v>
      </c>
      <c r="F47" s="28" t="s">
        <v>393</v>
      </c>
      <c r="G47" s="56">
        <v>80000000</v>
      </c>
    </row>
    <row r="48" spans="1:7" x14ac:dyDescent="0.25">
      <c r="A48" s="109"/>
      <c r="B48" s="28" t="s">
        <v>353</v>
      </c>
      <c r="C48" s="136" t="s">
        <v>259</v>
      </c>
      <c r="D48" s="132"/>
      <c r="E48" s="28" t="s">
        <v>374</v>
      </c>
      <c r="F48" s="28" t="s">
        <v>392</v>
      </c>
      <c r="G48" s="56">
        <v>175000000</v>
      </c>
    </row>
    <row r="49" spans="1:8" x14ac:dyDescent="0.25">
      <c r="A49" s="109"/>
      <c r="B49" s="28" t="s">
        <v>350</v>
      </c>
      <c r="C49" s="136" t="s">
        <v>259</v>
      </c>
      <c r="D49" s="132"/>
      <c r="E49" s="28" t="s">
        <v>371</v>
      </c>
      <c r="F49" s="28" t="s">
        <v>65</v>
      </c>
      <c r="G49" s="56">
        <v>50000000</v>
      </c>
    </row>
    <row r="50" spans="1:8" x14ac:dyDescent="0.25">
      <c r="A50" s="109"/>
      <c r="B50" s="28" t="s">
        <v>349</v>
      </c>
      <c r="C50" s="136" t="s">
        <v>259</v>
      </c>
      <c r="D50" s="132"/>
      <c r="E50" s="28" t="s">
        <v>370</v>
      </c>
      <c r="F50" s="28" t="s">
        <v>58</v>
      </c>
      <c r="G50" s="56">
        <v>80000000</v>
      </c>
    </row>
    <row r="51" spans="1:8" x14ac:dyDescent="0.25">
      <c r="A51" s="109"/>
      <c r="B51" s="109" t="s">
        <v>329</v>
      </c>
      <c r="C51" s="136" t="s">
        <v>259</v>
      </c>
      <c r="D51" s="132"/>
      <c r="E51" s="109" t="s">
        <v>330</v>
      </c>
      <c r="F51" s="109" t="s">
        <v>331</v>
      </c>
      <c r="G51" s="56">
        <v>205000000</v>
      </c>
    </row>
    <row r="52" spans="1:8" x14ac:dyDescent="0.25">
      <c r="A52" s="109"/>
      <c r="B52" s="28" t="s">
        <v>365</v>
      </c>
      <c r="C52" s="136" t="s">
        <v>259</v>
      </c>
      <c r="D52" s="132"/>
      <c r="E52" s="28" t="s">
        <v>386</v>
      </c>
      <c r="F52" s="28" t="s">
        <v>66</v>
      </c>
      <c r="G52" s="56">
        <v>120000000</v>
      </c>
    </row>
    <row r="53" spans="1:8" x14ac:dyDescent="0.25">
      <c r="A53" s="109"/>
      <c r="B53" s="28" t="s">
        <v>366</v>
      </c>
      <c r="C53" s="136" t="s">
        <v>259</v>
      </c>
      <c r="D53" s="132"/>
      <c r="E53" s="28" t="s">
        <v>387</v>
      </c>
      <c r="F53" s="28" t="s">
        <v>66</v>
      </c>
      <c r="G53" s="56">
        <v>80000000</v>
      </c>
    </row>
    <row r="54" spans="1:8" x14ac:dyDescent="0.25">
      <c r="A54" s="109"/>
      <c r="B54" s="28" t="s">
        <v>367</v>
      </c>
      <c r="C54" s="136" t="s">
        <v>259</v>
      </c>
      <c r="D54" s="132"/>
      <c r="E54" s="28" t="s">
        <v>388</v>
      </c>
      <c r="F54" s="28" t="s">
        <v>55</v>
      </c>
      <c r="G54" s="56">
        <v>30000000</v>
      </c>
    </row>
    <row r="55" spans="1:8" x14ac:dyDescent="0.25">
      <c r="A55" s="109"/>
      <c r="B55" s="28" t="s">
        <v>368</v>
      </c>
      <c r="C55" s="136" t="s">
        <v>259</v>
      </c>
      <c r="D55" s="132"/>
      <c r="E55" s="28" t="s">
        <v>389</v>
      </c>
      <c r="F55" s="28" t="s">
        <v>55</v>
      </c>
      <c r="G55" s="56">
        <v>10000000</v>
      </c>
    </row>
    <row r="56" spans="1:8" x14ac:dyDescent="0.25">
      <c r="A56" s="109"/>
      <c r="B56" s="28" t="s">
        <v>369</v>
      </c>
      <c r="C56" s="136" t="s">
        <v>259</v>
      </c>
      <c r="D56" s="132"/>
      <c r="E56" s="28" t="s">
        <v>390</v>
      </c>
      <c r="F56" s="28" t="s">
        <v>55</v>
      </c>
      <c r="G56" s="56">
        <v>300000000</v>
      </c>
    </row>
    <row r="57" spans="1:8" x14ac:dyDescent="0.25">
      <c r="A57" s="109"/>
      <c r="B57" s="28" t="s">
        <v>357</v>
      </c>
      <c r="C57" s="136" t="s">
        <v>259</v>
      </c>
      <c r="D57" s="132"/>
      <c r="E57" s="28" t="s">
        <v>378</v>
      </c>
      <c r="F57" s="28" t="s">
        <v>33</v>
      </c>
      <c r="G57" s="56">
        <v>250000000</v>
      </c>
    </row>
    <row r="58" spans="1:8" x14ac:dyDescent="0.25">
      <c r="A58" s="109"/>
      <c r="B58" s="28" t="s">
        <v>358</v>
      </c>
      <c r="C58" s="136" t="s">
        <v>259</v>
      </c>
      <c r="D58" s="132"/>
      <c r="E58" s="28" t="s">
        <v>379</v>
      </c>
      <c r="F58" s="28" t="s">
        <v>33</v>
      </c>
      <c r="G58" s="56">
        <v>1400000000</v>
      </c>
    </row>
    <row r="59" spans="1:8" x14ac:dyDescent="0.25">
      <c r="A59" s="109"/>
      <c r="B59" s="44" t="s">
        <v>319</v>
      </c>
      <c r="C59" s="37" t="s">
        <v>259</v>
      </c>
      <c r="D59" s="49"/>
      <c r="E59" s="44" t="s">
        <v>320</v>
      </c>
      <c r="F59" s="26" t="s">
        <v>33</v>
      </c>
      <c r="G59" s="56">
        <v>600000000</v>
      </c>
    </row>
    <row r="60" spans="1:8" x14ac:dyDescent="0.25">
      <c r="A60" s="109"/>
      <c r="B60" s="28" t="s">
        <v>355</v>
      </c>
      <c r="C60" s="136" t="s">
        <v>259</v>
      </c>
      <c r="D60" s="132"/>
      <c r="E60" s="28" t="s">
        <v>376</v>
      </c>
      <c r="F60" s="28" t="s">
        <v>114</v>
      </c>
      <c r="G60" s="56">
        <v>600000000</v>
      </c>
    </row>
    <row r="61" spans="1:8" ht="19.5" thickBot="1" x14ac:dyDescent="0.3">
      <c r="A61" s="12"/>
      <c r="B61" s="13"/>
      <c r="C61" s="177"/>
      <c r="D61" s="125"/>
      <c r="E61" s="14"/>
      <c r="F61" s="224" t="s">
        <v>0</v>
      </c>
      <c r="G61" s="55">
        <f>SUM(G13:G60)</f>
        <v>11510000000</v>
      </c>
      <c r="H61" s="230"/>
    </row>
    <row r="62" spans="1:8" ht="16.5" thickTop="1" x14ac:dyDescent="0.25">
      <c r="A62" s="284" t="s">
        <v>432</v>
      </c>
      <c r="B62" s="285"/>
      <c r="C62" s="285"/>
      <c r="D62" s="285"/>
      <c r="E62" s="285"/>
      <c r="F62" s="285"/>
      <c r="G62" s="286"/>
    </row>
    <row r="63" spans="1:8" x14ac:dyDescent="0.25">
      <c r="A63" s="187"/>
      <c r="B63" s="61" t="s">
        <v>305</v>
      </c>
      <c r="C63" s="62" t="s">
        <v>259</v>
      </c>
      <c r="D63" s="62"/>
      <c r="E63" s="48" t="s">
        <v>306</v>
      </c>
      <c r="F63" s="138" t="s">
        <v>10</v>
      </c>
      <c r="G63" s="195">
        <v>25000000</v>
      </c>
    </row>
    <row r="64" spans="1:8" x14ac:dyDescent="0.25">
      <c r="A64" s="10"/>
      <c r="B64" s="28" t="s">
        <v>433</v>
      </c>
      <c r="C64" s="136" t="s">
        <v>259</v>
      </c>
      <c r="D64" s="132"/>
      <c r="E64" s="28" t="s">
        <v>434</v>
      </c>
      <c r="F64" s="28" t="s">
        <v>51</v>
      </c>
      <c r="G64" s="56">
        <v>20000000</v>
      </c>
    </row>
    <row r="65" spans="1:8" ht="19.5" thickBot="1" x14ac:dyDescent="0.3">
      <c r="A65" s="12"/>
      <c r="B65" s="13"/>
      <c r="C65" s="177"/>
      <c r="D65" s="125"/>
      <c r="E65" s="14"/>
      <c r="F65" s="224" t="s">
        <v>0</v>
      </c>
      <c r="G65" s="55">
        <f>SUM(G63:G64)</f>
        <v>45000000</v>
      </c>
      <c r="H65" s="230"/>
    </row>
    <row r="66" spans="1:8" ht="16.5" thickTop="1" x14ac:dyDescent="0.25">
      <c r="A66" s="306" t="s">
        <v>310</v>
      </c>
      <c r="B66" s="307"/>
      <c r="C66" s="307"/>
      <c r="D66" s="307"/>
      <c r="E66" s="307"/>
      <c r="F66" s="307"/>
      <c r="G66" s="308"/>
    </row>
    <row r="67" spans="1:8" x14ac:dyDescent="0.25">
      <c r="A67" s="10"/>
      <c r="B67" s="28" t="s">
        <v>435</v>
      </c>
      <c r="C67" s="136" t="s">
        <v>259</v>
      </c>
      <c r="D67" s="132"/>
      <c r="E67" s="28" t="s">
        <v>436</v>
      </c>
      <c r="F67" s="28" t="s">
        <v>10</v>
      </c>
      <c r="G67" s="56">
        <v>20000000</v>
      </c>
    </row>
    <row r="68" spans="1:8" x14ac:dyDescent="0.25">
      <c r="A68" s="10"/>
      <c r="B68" s="28" t="s">
        <v>438</v>
      </c>
      <c r="C68" s="136" t="s">
        <v>259</v>
      </c>
      <c r="D68" s="132"/>
      <c r="E68" s="28" t="s">
        <v>440</v>
      </c>
      <c r="F68" s="28" t="s">
        <v>5</v>
      </c>
      <c r="G68" s="56">
        <v>160000000</v>
      </c>
    </row>
    <row r="69" spans="1:8" x14ac:dyDescent="0.25">
      <c r="A69" s="10"/>
      <c r="B69" s="28" t="s">
        <v>437</v>
      </c>
      <c r="C69" s="136" t="s">
        <v>259</v>
      </c>
      <c r="D69" s="132"/>
      <c r="E69" s="28" t="s">
        <v>439</v>
      </c>
      <c r="F69" s="28" t="s">
        <v>33</v>
      </c>
      <c r="G69" s="56">
        <v>20000000</v>
      </c>
    </row>
    <row r="70" spans="1:8" ht="15" customHeight="1" x14ac:dyDescent="0.25">
      <c r="A70" s="10"/>
      <c r="B70" s="109" t="s">
        <v>304</v>
      </c>
      <c r="C70" s="136" t="s">
        <v>232</v>
      </c>
      <c r="D70" s="132"/>
      <c r="E70" s="109" t="s">
        <v>703</v>
      </c>
      <c r="F70" s="109" t="s">
        <v>25</v>
      </c>
      <c r="G70" s="57">
        <v>400000000</v>
      </c>
    </row>
    <row r="71" spans="1:8" ht="19.5" thickBot="1" x14ac:dyDescent="0.3">
      <c r="A71" s="12"/>
      <c r="B71" s="13"/>
      <c r="C71" s="177"/>
      <c r="D71" s="59"/>
      <c r="E71" s="14"/>
      <c r="F71" s="224" t="s">
        <v>0</v>
      </c>
      <c r="G71" s="55">
        <f>SUM(G67:G70)</f>
        <v>600000000</v>
      </c>
      <c r="H71" s="230"/>
    </row>
    <row r="72" spans="1:8" ht="16.5" thickTop="1" x14ac:dyDescent="0.25">
      <c r="A72" s="306" t="s">
        <v>1462</v>
      </c>
      <c r="B72" s="307"/>
      <c r="C72" s="307"/>
      <c r="D72" s="307"/>
      <c r="E72" s="307"/>
      <c r="F72" s="307"/>
      <c r="G72" s="308"/>
    </row>
    <row r="73" spans="1:8" x14ac:dyDescent="0.25">
      <c r="A73" s="106"/>
      <c r="B73" s="28" t="s">
        <v>505</v>
      </c>
      <c r="C73" s="136" t="s">
        <v>284</v>
      </c>
      <c r="D73" s="132"/>
      <c r="E73" s="28" t="s">
        <v>602</v>
      </c>
      <c r="F73" s="28" t="s">
        <v>64</v>
      </c>
      <c r="G73" s="57">
        <v>50000000</v>
      </c>
    </row>
    <row r="74" spans="1:8" x14ac:dyDescent="0.25">
      <c r="A74" s="106"/>
      <c r="B74" s="28" t="s">
        <v>506</v>
      </c>
      <c r="C74" s="136" t="s">
        <v>284</v>
      </c>
      <c r="D74" s="132"/>
      <c r="E74" s="28" t="s">
        <v>603</v>
      </c>
      <c r="F74" s="28" t="s">
        <v>604</v>
      </c>
      <c r="G74" s="57">
        <v>30000000</v>
      </c>
    </row>
    <row r="75" spans="1:8" x14ac:dyDescent="0.25">
      <c r="A75" s="106"/>
      <c r="B75" s="28" t="s">
        <v>216</v>
      </c>
      <c r="C75" s="136" t="s">
        <v>284</v>
      </c>
      <c r="D75" s="132"/>
      <c r="E75" s="28" t="s">
        <v>605</v>
      </c>
      <c r="F75" s="28" t="s">
        <v>64</v>
      </c>
      <c r="G75" s="57">
        <v>25000000</v>
      </c>
    </row>
    <row r="76" spans="1:8" x14ac:dyDescent="0.25">
      <c r="A76" s="106"/>
      <c r="B76" s="28" t="s">
        <v>507</v>
      </c>
      <c r="C76" s="136" t="s">
        <v>284</v>
      </c>
      <c r="D76" s="132"/>
      <c r="E76" s="28" t="s">
        <v>606</v>
      </c>
      <c r="F76" s="28" t="s">
        <v>64</v>
      </c>
      <c r="G76" s="57">
        <v>25000000</v>
      </c>
    </row>
    <row r="77" spans="1:8" x14ac:dyDescent="0.25">
      <c r="A77" s="10"/>
      <c r="B77" s="28" t="s">
        <v>508</v>
      </c>
      <c r="C77" s="136" t="s">
        <v>284</v>
      </c>
      <c r="D77" s="132"/>
      <c r="E77" s="28" t="s">
        <v>607</v>
      </c>
      <c r="F77" s="28" t="s">
        <v>64</v>
      </c>
      <c r="G77" s="57">
        <v>25000000</v>
      </c>
    </row>
    <row r="78" spans="1:8" x14ac:dyDescent="0.25">
      <c r="A78" s="10"/>
      <c r="B78" s="28" t="s">
        <v>509</v>
      </c>
      <c r="C78" s="136" t="s">
        <v>284</v>
      </c>
      <c r="D78" s="132"/>
      <c r="E78" s="28" t="s">
        <v>608</v>
      </c>
      <c r="F78" s="28" t="s">
        <v>64</v>
      </c>
      <c r="G78" s="57">
        <v>30000000</v>
      </c>
    </row>
    <row r="79" spans="1:8" x14ac:dyDescent="0.25">
      <c r="A79" s="106"/>
      <c r="B79" s="132" t="s">
        <v>1716</v>
      </c>
      <c r="C79" s="136" t="s">
        <v>284</v>
      </c>
      <c r="D79" s="132"/>
      <c r="E79" s="132" t="s">
        <v>1717</v>
      </c>
      <c r="F79" s="132" t="s">
        <v>1715</v>
      </c>
      <c r="G79" s="57">
        <v>10000000</v>
      </c>
    </row>
    <row r="80" spans="1:8" x14ac:dyDescent="0.25">
      <c r="A80" s="106"/>
      <c r="B80" s="132" t="s">
        <v>1726</v>
      </c>
      <c r="C80" s="136" t="s">
        <v>284</v>
      </c>
      <c r="D80" s="132"/>
      <c r="E80" s="132" t="s">
        <v>1727</v>
      </c>
      <c r="F80" s="132" t="s">
        <v>1715</v>
      </c>
      <c r="G80" s="57">
        <v>10000000</v>
      </c>
    </row>
    <row r="81" spans="1:7" x14ac:dyDescent="0.25">
      <c r="A81" s="10"/>
      <c r="B81" s="28" t="s">
        <v>503</v>
      </c>
      <c r="C81" s="136" t="s">
        <v>284</v>
      </c>
      <c r="D81" s="132"/>
      <c r="E81" s="28" t="s">
        <v>617</v>
      </c>
      <c r="F81" s="28" t="s">
        <v>30</v>
      </c>
      <c r="G81" s="57">
        <v>7000000</v>
      </c>
    </row>
    <row r="82" spans="1:7" x14ac:dyDescent="0.25">
      <c r="A82" s="188"/>
      <c r="B82" s="189" t="s">
        <v>327</v>
      </c>
      <c r="C82" s="190" t="s">
        <v>281</v>
      </c>
      <c r="D82" s="189"/>
      <c r="E82" s="189" t="s">
        <v>328</v>
      </c>
      <c r="F82" s="189" t="s">
        <v>30</v>
      </c>
      <c r="G82" s="154">
        <v>15000000</v>
      </c>
    </row>
    <row r="83" spans="1:7" x14ac:dyDescent="0.25">
      <c r="A83" s="106"/>
      <c r="B83" s="28" t="s">
        <v>499</v>
      </c>
      <c r="C83" s="136" t="s">
        <v>284</v>
      </c>
      <c r="D83" s="132"/>
      <c r="E83" s="28" t="s">
        <v>596</v>
      </c>
      <c r="F83" s="28" t="s">
        <v>31</v>
      </c>
      <c r="G83" s="57">
        <v>30000000</v>
      </c>
    </row>
    <row r="84" spans="1:7" x14ac:dyDescent="0.25">
      <c r="A84" s="106"/>
      <c r="B84" s="28" t="s">
        <v>500</v>
      </c>
      <c r="C84" s="136" t="s">
        <v>284</v>
      </c>
      <c r="D84" s="132"/>
      <c r="E84" s="28" t="s">
        <v>597</v>
      </c>
      <c r="F84" s="28" t="s">
        <v>31</v>
      </c>
      <c r="G84" s="57">
        <v>100000000</v>
      </c>
    </row>
    <row r="85" spans="1:7" x14ac:dyDescent="0.25">
      <c r="A85" s="106"/>
      <c r="B85" s="28" t="s">
        <v>501</v>
      </c>
      <c r="C85" s="136" t="s">
        <v>284</v>
      </c>
      <c r="D85" s="132"/>
      <c r="E85" s="28" t="s">
        <v>598</v>
      </c>
      <c r="F85" s="28" t="s">
        <v>31</v>
      </c>
      <c r="G85" s="57">
        <v>30000000</v>
      </c>
    </row>
    <row r="86" spans="1:7" x14ac:dyDescent="0.25">
      <c r="A86" s="106"/>
      <c r="B86" s="28" t="s">
        <v>502</v>
      </c>
      <c r="C86" s="136" t="s">
        <v>284</v>
      </c>
      <c r="D86" s="132"/>
      <c r="E86" s="28" t="s">
        <v>599</v>
      </c>
      <c r="F86" s="28" t="s">
        <v>31</v>
      </c>
      <c r="G86" s="57">
        <v>50000000</v>
      </c>
    </row>
    <row r="87" spans="1:7" x14ac:dyDescent="0.25">
      <c r="A87" s="188"/>
      <c r="B87" s="189" t="s">
        <v>726</v>
      </c>
      <c r="C87" s="190" t="s">
        <v>281</v>
      </c>
      <c r="D87" s="189"/>
      <c r="E87" s="189" t="s">
        <v>727</v>
      </c>
      <c r="F87" s="189" t="s">
        <v>728</v>
      </c>
      <c r="G87" s="154">
        <v>8000000</v>
      </c>
    </row>
    <row r="88" spans="1:7" x14ac:dyDescent="0.25">
      <c r="A88" s="10"/>
      <c r="B88" s="28" t="s">
        <v>521</v>
      </c>
      <c r="C88" s="136" t="s">
        <v>284</v>
      </c>
      <c r="D88" s="132"/>
      <c r="E88" s="28" t="s">
        <v>621</v>
      </c>
      <c r="F88" s="28" t="s">
        <v>204</v>
      </c>
      <c r="G88" s="57">
        <v>25000000</v>
      </c>
    </row>
    <row r="89" spans="1:7" x14ac:dyDescent="0.25">
      <c r="A89" s="106"/>
      <c r="B89" s="28" t="s">
        <v>477</v>
      </c>
      <c r="C89" s="136" t="s">
        <v>284</v>
      </c>
      <c r="D89" s="132"/>
      <c r="E89" s="28" t="s">
        <v>574</v>
      </c>
      <c r="F89" s="28" t="s">
        <v>28</v>
      </c>
      <c r="G89" s="57" t="s">
        <v>426</v>
      </c>
    </row>
    <row r="90" spans="1:7" x14ac:dyDescent="0.25">
      <c r="A90" s="106"/>
      <c r="B90" s="132" t="s">
        <v>502</v>
      </c>
      <c r="C90" s="136" t="s">
        <v>284</v>
      </c>
      <c r="D90" s="132"/>
      <c r="E90" s="132" t="s">
        <v>1387</v>
      </c>
      <c r="F90" s="132" t="s">
        <v>28</v>
      </c>
      <c r="G90" s="57" t="s">
        <v>426</v>
      </c>
    </row>
    <row r="91" spans="1:7" x14ac:dyDescent="0.25">
      <c r="A91" s="106"/>
      <c r="B91" s="28" t="s">
        <v>478</v>
      </c>
      <c r="C91" s="136" t="s">
        <v>284</v>
      </c>
      <c r="D91" s="132"/>
      <c r="E91" s="28" t="s">
        <v>575</v>
      </c>
      <c r="F91" s="28" t="s">
        <v>28</v>
      </c>
      <c r="G91" s="57" t="s">
        <v>426</v>
      </c>
    </row>
    <row r="92" spans="1:7" x14ac:dyDescent="0.25">
      <c r="A92" s="10"/>
      <c r="B92" s="28" t="s">
        <v>675</v>
      </c>
      <c r="C92" s="136" t="s">
        <v>281</v>
      </c>
      <c r="D92" s="132"/>
      <c r="E92" s="28" t="s">
        <v>679</v>
      </c>
      <c r="F92" s="28" t="s">
        <v>28</v>
      </c>
      <c r="G92" s="57">
        <v>40000000</v>
      </c>
    </row>
    <row r="93" spans="1:7" x14ac:dyDescent="0.25">
      <c r="A93" s="106"/>
      <c r="B93" s="28" t="s">
        <v>474</v>
      </c>
      <c r="C93" s="136" t="s">
        <v>284</v>
      </c>
      <c r="D93" s="132"/>
      <c r="E93" s="28" t="s">
        <v>571</v>
      </c>
      <c r="F93" s="28" t="s">
        <v>27</v>
      </c>
      <c r="G93" s="57">
        <v>10000000</v>
      </c>
    </row>
    <row r="94" spans="1:7" x14ac:dyDescent="0.25">
      <c r="A94" s="188"/>
      <c r="B94" s="189" t="s">
        <v>684</v>
      </c>
      <c r="C94" s="190" t="s">
        <v>281</v>
      </c>
      <c r="D94" s="189"/>
      <c r="E94" s="189" t="s">
        <v>694</v>
      </c>
      <c r="F94" s="189" t="s">
        <v>27</v>
      </c>
      <c r="G94" s="154">
        <v>6000000</v>
      </c>
    </row>
    <row r="95" spans="1:7" x14ac:dyDescent="0.25">
      <c r="A95" s="106"/>
      <c r="B95" s="28" t="s">
        <v>503</v>
      </c>
      <c r="C95" s="136" t="s">
        <v>284</v>
      </c>
      <c r="D95" s="132"/>
      <c r="E95" s="28" t="s">
        <v>600</v>
      </c>
      <c r="F95" s="28" t="s">
        <v>203</v>
      </c>
      <c r="G95" s="57">
        <v>10000000</v>
      </c>
    </row>
    <row r="96" spans="1:7" x14ac:dyDescent="0.25">
      <c r="A96" s="106"/>
      <c r="B96" s="28" t="s">
        <v>504</v>
      </c>
      <c r="C96" s="136" t="s">
        <v>284</v>
      </c>
      <c r="D96" s="132"/>
      <c r="E96" s="28" t="s">
        <v>601</v>
      </c>
      <c r="F96" s="28" t="s">
        <v>203</v>
      </c>
      <c r="G96" s="57">
        <v>20000000</v>
      </c>
    </row>
    <row r="97" spans="1:7" x14ac:dyDescent="0.25">
      <c r="A97" s="10"/>
      <c r="B97" s="28" t="s">
        <v>568</v>
      </c>
      <c r="C97" s="136" t="s">
        <v>284</v>
      </c>
      <c r="D97" s="132"/>
      <c r="E97" s="28" t="s">
        <v>671</v>
      </c>
      <c r="F97" s="28" t="s">
        <v>672</v>
      </c>
      <c r="G97" s="57">
        <v>150000000</v>
      </c>
    </row>
    <row r="98" spans="1:7" x14ac:dyDescent="0.25">
      <c r="A98" s="10"/>
      <c r="B98" s="28" t="s">
        <v>569</v>
      </c>
      <c r="C98" s="136" t="s">
        <v>284</v>
      </c>
      <c r="D98" s="132"/>
      <c r="E98" s="28" t="s">
        <v>673</v>
      </c>
      <c r="F98" s="28" t="s">
        <v>672</v>
      </c>
      <c r="G98" s="57">
        <v>70000000</v>
      </c>
    </row>
    <row r="99" spans="1:7" x14ac:dyDescent="0.25">
      <c r="A99" s="10"/>
      <c r="B99" s="28" t="s">
        <v>522</v>
      </c>
      <c r="C99" s="136" t="s">
        <v>284</v>
      </c>
      <c r="D99" s="132"/>
      <c r="E99" s="28" t="s">
        <v>622</v>
      </c>
      <c r="F99" s="28" t="s">
        <v>37</v>
      </c>
      <c r="G99" s="57">
        <v>12000000</v>
      </c>
    </row>
    <row r="100" spans="1:7" x14ac:dyDescent="0.25">
      <c r="A100" s="106"/>
      <c r="B100" s="28" t="s">
        <v>490</v>
      </c>
      <c r="C100" s="136" t="s">
        <v>284</v>
      </c>
      <c r="D100" s="132"/>
      <c r="E100" s="28" t="s">
        <v>587</v>
      </c>
      <c r="F100" s="28" t="s">
        <v>39</v>
      </c>
      <c r="G100" s="57">
        <v>9000000</v>
      </c>
    </row>
    <row r="101" spans="1:7" x14ac:dyDescent="0.25">
      <c r="A101" s="106"/>
      <c r="B101" s="28" t="s">
        <v>491</v>
      </c>
      <c r="C101" s="136" t="s">
        <v>284</v>
      </c>
      <c r="D101" s="132"/>
      <c r="E101" s="28" t="s">
        <v>588</v>
      </c>
      <c r="F101" s="28" t="s">
        <v>39</v>
      </c>
      <c r="G101" s="57">
        <v>2000000</v>
      </c>
    </row>
    <row r="102" spans="1:7" x14ac:dyDescent="0.25">
      <c r="A102" s="106"/>
      <c r="B102" s="28" t="s">
        <v>492</v>
      </c>
      <c r="C102" s="136" t="s">
        <v>284</v>
      </c>
      <c r="D102" s="132"/>
      <c r="E102" s="28" t="s">
        <v>589</v>
      </c>
      <c r="F102" s="28" t="s">
        <v>39</v>
      </c>
      <c r="G102" s="57">
        <v>65000000</v>
      </c>
    </row>
    <row r="103" spans="1:7" x14ac:dyDescent="0.25">
      <c r="A103" s="106"/>
      <c r="B103" s="28" t="s">
        <v>493</v>
      </c>
      <c r="C103" s="136" t="s">
        <v>284</v>
      </c>
      <c r="D103" s="132"/>
      <c r="E103" s="28" t="s">
        <v>590</v>
      </c>
      <c r="F103" s="28" t="s">
        <v>39</v>
      </c>
      <c r="G103" s="57">
        <v>1500000</v>
      </c>
    </row>
    <row r="104" spans="1:7" x14ac:dyDescent="0.25">
      <c r="A104" s="10"/>
      <c r="B104" s="28" t="s">
        <v>556</v>
      </c>
      <c r="C104" s="136" t="s">
        <v>261</v>
      </c>
      <c r="D104" s="132"/>
      <c r="E104" s="132" t="s">
        <v>658</v>
      </c>
      <c r="F104" s="28" t="s">
        <v>40</v>
      </c>
      <c r="G104" s="57">
        <v>150000000</v>
      </c>
    </row>
    <row r="105" spans="1:7" x14ac:dyDescent="0.25">
      <c r="A105" s="10"/>
      <c r="B105" s="28" t="s">
        <v>557</v>
      </c>
      <c r="C105" s="136" t="s">
        <v>261</v>
      </c>
      <c r="D105" s="132"/>
      <c r="E105" s="28" t="s">
        <v>659</v>
      </c>
      <c r="F105" s="28" t="s">
        <v>40</v>
      </c>
      <c r="G105" s="57">
        <v>800000000</v>
      </c>
    </row>
    <row r="106" spans="1:7" x14ac:dyDescent="0.25">
      <c r="A106" s="10"/>
      <c r="B106" s="28" t="s">
        <v>537</v>
      </c>
      <c r="C106" s="136" t="s">
        <v>284</v>
      </c>
      <c r="D106" s="132"/>
      <c r="E106" s="28" t="s">
        <v>638</v>
      </c>
      <c r="F106" s="28" t="s">
        <v>23</v>
      </c>
      <c r="G106" s="57">
        <v>30000000</v>
      </c>
    </row>
    <row r="107" spans="1:7" x14ac:dyDescent="0.25">
      <c r="A107" s="10"/>
      <c r="B107" s="28" t="s">
        <v>538</v>
      </c>
      <c r="C107" s="136" t="s">
        <v>284</v>
      </c>
      <c r="D107" s="132"/>
      <c r="E107" s="28" t="s">
        <v>639</v>
      </c>
      <c r="F107" s="28" t="s">
        <v>23</v>
      </c>
      <c r="G107" s="57">
        <v>20000000</v>
      </c>
    </row>
    <row r="108" spans="1:7" x14ac:dyDescent="0.25">
      <c r="A108" s="10"/>
      <c r="B108" s="28" t="s">
        <v>539</v>
      </c>
      <c r="C108" s="136" t="s">
        <v>284</v>
      </c>
      <c r="D108" s="132"/>
      <c r="E108" s="28" t="s">
        <v>640</v>
      </c>
      <c r="F108" s="28" t="s">
        <v>23</v>
      </c>
      <c r="G108" s="57">
        <v>20000000</v>
      </c>
    </row>
    <row r="109" spans="1:7" x14ac:dyDescent="0.25">
      <c r="A109" s="188"/>
      <c r="B109" s="189" t="s">
        <v>683</v>
      </c>
      <c r="C109" s="190" t="s">
        <v>281</v>
      </c>
      <c r="D109" s="189"/>
      <c r="E109" s="189" t="s">
        <v>693</v>
      </c>
      <c r="F109" s="189" t="s">
        <v>12</v>
      </c>
      <c r="G109" s="154">
        <v>50000000</v>
      </c>
    </row>
    <row r="110" spans="1:7" x14ac:dyDescent="0.25">
      <c r="A110" s="10"/>
      <c r="B110" s="28" t="s">
        <v>528</v>
      </c>
      <c r="C110" s="136" t="s">
        <v>284</v>
      </c>
      <c r="D110" s="132"/>
      <c r="E110" s="28" t="s">
        <v>629</v>
      </c>
      <c r="F110" s="28" t="s">
        <v>10</v>
      </c>
      <c r="G110" s="57">
        <v>5000000</v>
      </c>
    </row>
    <row r="111" spans="1:7" x14ac:dyDescent="0.25">
      <c r="A111" s="106"/>
      <c r="B111" s="28" t="s">
        <v>1406</v>
      </c>
      <c r="C111" s="136" t="s">
        <v>284</v>
      </c>
      <c r="D111" s="132"/>
      <c r="E111" s="28" t="s">
        <v>1418</v>
      </c>
      <c r="F111" s="28" t="s">
        <v>10</v>
      </c>
      <c r="G111" s="57">
        <v>27000000</v>
      </c>
    </row>
    <row r="112" spans="1:7" x14ac:dyDescent="0.25">
      <c r="A112" s="188"/>
      <c r="B112" s="189" t="s">
        <v>686</v>
      </c>
      <c r="C112" s="190" t="s">
        <v>281</v>
      </c>
      <c r="D112" s="189"/>
      <c r="E112" s="189" t="s">
        <v>700</v>
      </c>
      <c r="F112" s="189" t="s">
        <v>16</v>
      </c>
      <c r="G112" s="154">
        <v>10000000</v>
      </c>
    </row>
    <row r="113" spans="1:7" x14ac:dyDescent="0.25">
      <c r="A113" s="10"/>
      <c r="B113" s="28" t="s">
        <v>529</v>
      </c>
      <c r="C113" s="136" t="s">
        <v>284</v>
      </c>
      <c r="D113" s="132"/>
      <c r="E113" s="28" t="s">
        <v>630</v>
      </c>
      <c r="F113" s="28" t="s">
        <v>22</v>
      </c>
      <c r="G113" s="57">
        <v>8000000</v>
      </c>
    </row>
    <row r="114" spans="1:7" x14ac:dyDescent="0.25">
      <c r="A114" s="10"/>
      <c r="B114" s="28" t="s">
        <v>530</v>
      </c>
      <c r="C114" s="136" t="s">
        <v>284</v>
      </c>
      <c r="D114" s="132"/>
      <c r="E114" s="28" t="s">
        <v>631</v>
      </c>
      <c r="F114" s="28" t="s">
        <v>22</v>
      </c>
      <c r="G114" s="57">
        <v>6000000</v>
      </c>
    </row>
    <row r="115" spans="1:7" x14ac:dyDescent="0.25">
      <c r="A115" s="188"/>
      <c r="B115" s="189" t="s">
        <v>688</v>
      </c>
      <c r="C115" s="190" t="s">
        <v>281</v>
      </c>
      <c r="D115" s="189"/>
      <c r="E115" s="189" t="s">
        <v>698</v>
      </c>
      <c r="F115" s="189" t="s">
        <v>22</v>
      </c>
      <c r="G115" s="154">
        <v>4000000</v>
      </c>
    </row>
    <row r="116" spans="1:7" x14ac:dyDescent="0.25">
      <c r="A116" s="10"/>
      <c r="B116" s="28" t="s">
        <v>540</v>
      </c>
      <c r="C116" s="136" t="s">
        <v>284</v>
      </c>
      <c r="D116" s="132"/>
      <c r="E116" s="28" t="s">
        <v>641</v>
      </c>
      <c r="F116" s="28" t="s">
        <v>24</v>
      </c>
      <c r="G116" s="57">
        <v>10000000</v>
      </c>
    </row>
    <row r="117" spans="1:7" x14ac:dyDescent="0.25">
      <c r="A117" s="10"/>
      <c r="B117" s="28" t="s">
        <v>541</v>
      </c>
      <c r="C117" s="136" t="s">
        <v>284</v>
      </c>
      <c r="D117" s="132"/>
      <c r="E117" s="28" t="s">
        <v>642</v>
      </c>
      <c r="F117" s="28" t="s">
        <v>24</v>
      </c>
      <c r="G117" s="57">
        <v>16000000</v>
      </c>
    </row>
    <row r="118" spans="1:7" x14ac:dyDescent="0.25">
      <c r="A118" s="10"/>
      <c r="B118" s="28" t="s">
        <v>551</v>
      </c>
      <c r="C118" s="136" t="s">
        <v>284</v>
      </c>
      <c r="D118" s="132"/>
      <c r="E118" s="132" t="s">
        <v>652</v>
      </c>
      <c r="F118" s="28" t="s">
        <v>653</v>
      </c>
      <c r="G118" s="57">
        <v>35000000</v>
      </c>
    </row>
    <row r="119" spans="1:7" x14ac:dyDescent="0.25">
      <c r="A119" s="10"/>
      <c r="B119" s="28" t="s">
        <v>552</v>
      </c>
      <c r="C119" s="136" t="s">
        <v>281</v>
      </c>
      <c r="D119" s="132"/>
      <c r="E119" s="132" t="s">
        <v>654</v>
      </c>
      <c r="F119" s="28" t="s">
        <v>17</v>
      </c>
      <c r="G119" s="57">
        <v>160000000</v>
      </c>
    </row>
    <row r="120" spans="1:7" x14ac:dyDescent="0.25">
      <c r="A120" s="106"/>
      <c r="B120" s="28" t="s">
        <v>1408</v>
      </c>
      <c r="C120" s="136" t="s">
        <v>284</v>
      </c>
      <c r="D120" s="132"/>
      <c r="E120" s="28" t="s">
        <v>1420</v>
      </c>
      <c r="F120" s="28" t="s">
        <v>17</v>
      </c>
      <c r="G120" s="57">
        <v>29500000</v>
      </c>
    </row>
    <row r="121" spans="1:7" x14ac:dyDescent="0.25">
      <c r="A121" s="10"/>
      <c r="B121" s="28" t="s">
        <v>542</v>
      </c>
      <c r="C121" s="136" t="s">
        <v>284</v>
      </c>
      <c r="D121" s="132"/>
      <c r="E121" s="28" t="s">
        <v>643</v>
      </c>
      <c r="F121" s="28" t="s">
        <v>17</v>
      </c>
      <c r="G121" s="57">
        <v>74000000</v>
      </c>
    </row>
    <row r="122" spans="1:7" ht="15" customHeight="1" x14ac:dyDescent="0.25">
      <c r="A122" s="10"/>
      <c r="B122" s="28" t="s">
        <v>548</v>
      </c>
      <c r="C122" s="136" t="s">
        <v>284</v>
      </c>
      <c r="D122" s="132"/>
      <c r="E122" s="132" t="s">
        <v>649</v>
      </c>
      <c r="F122" s="28" t="s">
        <v>18</v>
      </c>
      <c r="G122" s="57">
        <v>19000000</v>
      </c>
    </row>
    <row r="123" spans="1:7" ht="15" customHeight="1" x14ac:dyDescent="0.25">
      <c r="A123" s="10"/>
      <c r="B123" s="28" t="s">
        <v>549</v>
      </c>
      <c r="C123" s="136" t="s">
        <v>284</v>
      </c>
      <c r="D123" s="132"/>
      <c r="E123" s="132" t="s">
        <v>650</v>
      </c>
      <c r="F123" s="28" t="s">
        <v>18</v>
      </c>
      <c r="G123" s="57">
        <v>7000000</v>
      </c>
    </row>
    <row r="124" spans="1:7" ht="15" customHeight="1" x14ac:dyDescent="0.25">
      <c r="A124" s="36"/>
      <c r="B124" s="26" t="s">
        <v>550</v>
      </c>
      <c r="C124" s="185" t="s">
        <v>284</v>
      </c>
      <c r="D124" s="26"/>
      <c r="E124" s="132" t="s">
        <v>651</v>
      </c>
      <c r="F124" s="26" t="s">
        <v>18</v>
      </c>
      <c r="G124" s="57">
        <v>80000000</v>
      </c>
    </row>
    <row r="125" spans="1:7" x14ac:dyDescent="0.25">
      <c r="A125" s="10"/>
      <c r="B125" s="28" t="s">
        <v>531</v>
      </c>
      <c r="C125" s="136" t="s">
        <v>284</v>
      </c>
      <c r="D125" s="132"/>
      <c r="E125" s="28" t="s">
        <v>632</v>
      </c>
      <c r="F125" s="28" t="s">
        <v>83</v>
      </c>
      <c r="G125" s="57">
        <v>80000000</v>
      </c>
    </row>
    <row r="126" spans="1:7" x14ac:dyDescent="0.25">
      <c r="A126" s="10"/>
      <c r="B126" s="28" t="s">
        <v>532</v>
      </c>
      <c r="C126" s="136" t="s">
        <v>284</v>
      </c>
      <c r="D126" s="132"/>
      <c r="E126" s="28" t="s">
        <v>633</v>
      </c>
      <c r="F126" s="28" t="s">
        <v>83</v>
      </c>
      <c r="G126" s="57">
        <v>30000000</v>
      </c>
    </row>
    <row r="127" spans="1:7" x14ac:dyDescent="0.25">
      <c r="A127" s="211"/>
      <c r="B127" s="212" t="s">
        <v>1578</v>
      </c>
      <c r="C127" s="190" t="s">
        <v>1370</v>
      </c>
      <c r="D127" s="212"/>
      <c r="E127" s="212" t="s">
        <v>1446</v>
      </c>
      <c r="F127" s="212" t="s">
        <v>83</v>
      </c>
      <c r="G127" s="154">
        <v>20000000</v>
      </c>
    </row>
    <row r="128" spans="1:7" x14ac:dyDescent="0.25">
      <c r="A128" s="106"/>
      <c r="B128" s="28" t="s">
        <v>1407</v>
      </c>
      <c r="C128" s="136" t="s">
        <v>284</v>
      </c>
      <c r="D128" s="132"/>
      <c r="E128" s="28" t="s">
        <v>1419</v>
      </c>
      <c r="F128" s="28" t="s">
        <v>19</v>
      </c>
      <c r="G128" s="57">
        <v>85000000</v>
      </c>
    </row>
    <row r="129" spans="1:7" x14ac:dyDescent="0.25">
      <c r="A129" s="10"/>
      <c r="B129" s="28" t="s">
        <v>533</v>
      </c>
      <c r="C129" s="136" t="s">
        <v>284</v>
      </c>
      <c r="D129" s="132"/>
      <c r="E129" s="28" t="s">
        <v>634</v>
      </c>
      <c r="F129" s="28" t="s">
        <v>19</v>
      </c>
      <c r="G129" s="57">
        <v>50000000</v>
      </c>
    </row>
    <row r="130" spans="1:7" x14ac:dyDescent="0.25">
      <c r="A130" s="10"/>
      <c r="B130" s="28" t="s">
        <v>534</v>
      </c>
      <c r="C130" s="136" t="s">
        <v>284</v>
      </c>
      <c r="D130" s="132"/>
      <c r="E130" s="28" t="s">
        <v>635</v>
      </c>
      <c r="F130" s="28" t="s">
        <v>19</v>
      </c>
      <c r="G130" s="57">
        <v>40000000</v>
      </c>
    </row>
    <row r="131" spans="1:7" x14ac:dyDescent="0.25">
      <c r="A131" s="10"/>
      <c r="B131" s="28" t="s">
        <v>535</v>
      </c>
      <c r="C131" s="136" t="s">
        <v>284</v>
      </c>
      <c r="D131" s="132"/>
      <c r="E131" s="28" t="s">
        <v>636</v>
      </c>
      <c r="F131" s="28" t="s">
        <v>19</v>
      </c>
      <c r="G131" s="57">
        <v>40000000</v>
      </c>
    </row>
    <row r="132" spans="1:7" x14ac:dyDescent="0.25">
      <c r="A132" s="106"/>
      <c r="B132" s="132" t="s">
        <v>1566</v>
      </c>
      <c r="C132" s="136" t="s">
        <v>284</v>
      </c>
      <c r="D132" s="132"/>
      <c r="E132" s="132" t="s">
        <v>1571</v>
      </c>
      <c r="F132" s="132" t="s">
        <v>19</v>
      </c>
      <c r="G132" s="57">
        <v>34000000</v>
      </c>
    </row>
    <row r="133" spans="1:7" x14ac:dyDescent="0.25">
      <c r="A133" s="188"/>
      <c r="B133" s="189" t="s">
        <v>689</v>
      </c>
      <c r="C133" s="190" t="s">
        <v>281</v>
      </c>
      <c r="D133" s="189"/>
      <c r="E133" s="189" t="s">
        <v>699</v>
      </c>
      <c r="F133" s="189" t="s">
        <v>19</v>
      </c>
      <c r="G133" s="154">
        <v>12000000</v>
      </c>
    </row>
    <row r="134" spans="1:7" x14ac:dyDescent="0.25">
      <c r="A134" s="10"/>
      <c r="B134" s="28" t="s">
        <v>536</v>
      </c>
      <c r="C134" s="136" t="s">
        <v>284</v>
      </c>
      <c r="D134" s="132"/>
      <c r="E134" s="28" t="s">
        <v>637</v>
      </c>
      <c r="F134" s="28" t="s">
        <v>217</v>
      </c>
      <c r="G134" s="57">
        <v>10000000</v>
      </c>
    </row>
    <row r="135" spans="1:7" x14ac:dyDescent="0.25">
      <c r="A135" s="106"/>
      <c r="B135" s="28" t="s">
        <v>485</v>
      </c>
      <c r="C135" s="136" t="s">
        <v>284</v>
      </c>
      <c r="D135" s="132"/>
      <c r="E135" s="28" t="s">
        <v>583</v>
      </c>
      <c r="F135" s="28" t="s">
        <v>13</v>
      </c>
      <c r="G135" s="57">
        <v>3500000</v>
      </c>
    </row>
    <row r="136" spans="1:7" x14ac:dyDescent="0.25">
      <c r="A136" s="10"/>
      <c r="B136" s="28" t="s">
        <v>543</v>
      </c>
      <c r="C136" s="136" t="s">
        <v>284</v>
      </c>
      <c r="D136" s="132"/>
      <c r="E136" s="28" t="s">
        <v>644</v>
      </c>
      <c r="F136" s="28" t="s">
        <v>45</v>
      </c>
      <c r="G136" s="57">
        <v>10000000</v>
      </c>
    </row>
    <row r="137" spans="1:7" x14ac:dyDescent="0.25">
      <c r="A137" s="10"/>
      <c r="B137" s="28" t="s">
        <v>544</v>
      </c>
      <c r="C137" s="136" t="s">
        <v>261</v>
      </c>
      <c r="D137" s="132"/>
      <c r="E137" s="28" t="s">
        <v>645</v>
      </c>
      <c r="F137" s="28" t="s">
        <v>45</v>
      </c>
      <c r="G137" s="57">
        <v>10000000</v>
      </c>
    </row>
    <row r="138" spans="1:7" x14ac:dyDescent="0.25">
      <c r="A138" s="188"/>
      <c r="B138" s="189" t="s">
        <v>1399</v>
      </c>
      <c r="C138" s="190" t="s">
        <v>284</v>
      </c>
      <c r="D138" s="189"/>
      <c r="E138" s="189" t="s">
        <v>1400</v>
      </c>
      <c r="F138" s="189" t="s">
        <v>6</v>
      </c>
      <c r="G138" s="154">
        <v>20000000</v>
      </c>
    </row>
    <row r="139" spans="1:7" x14ac:dyDescent="0.25">
      <c r="A139" s="106"/>
      <c r="B139" s="28" t="s">
        <v>209</v>
      </c>
      <c r="C139" s="136" t="s">
        <v>284</v>
      </c>
      <c r="D139" s="132"/>
      <c r="E139" s="28" t="s">
        <v>577</v>
      </c>
      <c r="F139" s="28" t="s">
        <v>6</v>
      </c>
      <c r="G139" s="57">
        <v>800000000</v>
      </c>
    </row>
    <row r="140" spans="1:7" x14ac:dyDescent="0.25">
      <c r="A140" s="10"/>
      <c r="B140" s="28" t="s">
        <v>527</v>
      </c>
      <c r="C140" s="136" t="s">
        <v>284</v>
      </c>
      <c r="D140" s="132"/>
      <c r="E140" s="28" t="s">
        <v>628</v>
      </c>
      <c r="F140" s="28" t="s">
        <v>50</v>
      </c>
      <c r="G140" s="57" t="s">
        <v>426</v>
      </c>
    </row>
    <row r="141" spans="1:7" x14ac:dyDescent="0.25">
      <c r="A141" s="10"/>
      <c r="B141" s="28" t="s">
        <v>567</v>
      </c>
      <c r="C141" s="136" t="s">
        <v>284</v>
      </c>
      <c r="D141" s="132"/>
      <c r="E141" s="28" t="s">
        <v>670</v>
      </c>
      <c r="F141" s="28" t="s">
        <v>5</v>
      </c>
      <c r="G141" s="57">
        <v>500000000</v>
      </c>
    </row>
    <row r="142" spans="1:7" x14ac:dyDescent="0.25">
      <c r="A142" s="106"/>
      <c r="B142" s="28" t="s">
        <v>1410</v>
      </c>
      <c r="C142" s="136" t="s">
        <v>284</v>
      </c>
      <c r="D142" s="132"/>
      <c r="E142" s="28" t="s">
        <v>1422</v>
      </c>
      <c r="F142" s="28" t="s">
        <v>21</v>
      </c>
      <c r="G142" s="57">
        <v>15000000</v>
      </c>
    </row>
    <row r="143" spans="1:7" x14ac:dyDescent="0.25">
      <c r="A143" s="10"/>
      <c r="B143" s="28" t="s">
        <v>553</v>
      </c>
      <c r="C143" s="136" t="s">
        <v>282</v>
      </c>
      <c r="D143" s="132"/>
      <c r="E143" s="132" t="s">
        <v>655</v>
      </c>
      <c r="F143" s="28" t="s">
        <v>21</v>
      </c>
      <c r="G143" s="57">
        <v>60000000</v>
      </c>
    </row>
    <row r="144" spans="1:7" x14ac:dyDescent="0.25">
      <c r="A144" s="10"/>
      <c r="B144" s="28" t="s">
        <v>554</v>
      </c>
      <c r="C144" s="136" t="s">
        <v>281</v>
      </c>
      <c r="D144" s="132"/>
      <c r="E144" s="132" t="s">
        <v>656</v>
      </c>
      <c r="F144" s="28" t="s">
        <v>21</v>
      </c>
      <c r="G144" s="57">
        <v>15000000</v>
      </c>
    </row>
    <row r="145" spans="1:7" x14ac:dyDescent="0.25">
      <c r="A145" s="106"/>
      <c r="B145" s="42" t="s">
        <v>1055</v>
      </c>
      <c r="C145" s="86" t="s">
        <v>282</v>
      </c>
      <c r="D145" s="129"/>
      <c r="E145" s="132" t="s">
        <v>1054</v>
      </c>
      <c r="F145" s="127" t="s">
        <v>21</v>
      </c>
      <c r="G145" s="38">
        <v>11000000</v>
      </c>
    </row>
    <row r="146" spans="1:7" x14ac:dyDescent="0.25">
      <c r="A146" s="106"/>
      <c r="B146" s="28" t="s">
        <v>480</v>
      </c>
      <c r="C146" s="136" t="s">
        <v>282</v>
      </c>
      <c r="D146" s="132"/>
      <c r="E146" s="28" t="s">
        <v>578</v>
      </c>
      <c r="F146" s="28" t="s">
        <v>65</v>
      </c>
      <c r="G146" s="57">
        <v>18000000</v>
      </c>
    </row>
    <row r="147" spans="1:7" x14ac:dyDescent="0.25">
      <c r="A147" s="106"/>
      <c r="B147" s="28" t="s">
        <v>481</v>
      </c>
      <c r="C147" s="136" t="s">
        <v>284</v>
      </c>
      <c r="D147" s="132"/>
      <c r="E147" s="28" t="s">
        <v>579</v>
      </c>
      <c r="F147" s="28" t="s">
        <v>65</v>
      </c>
      <c r="G147" s="57">
        <v>60000000</v>
      </c>
    </row>
    <row r="148" spans="1:7" x14ac:dyDescent="0.25">
      <c r="A148" s="106"/>
      <c r="B148" s="28" t="s">
        <v>482</v>
      </c>
      <c r="C148" s="136" t="s">
        <v>284</v>
      </c>
      <c r="D148" s="132"/>
      <c r="E148" s="28" t="s">
        <v>580</v>
      </c>
      <c r="F148" s="28" t="s">
        <v>65</v>
      </c>
      <c r="G148" s="57">
        <v>6000000</v>
      </c>
    </row>
    <row r="149" spans="1:7" x14ac:dyDescent="0.25">
      <c r="A149" s="106"/>
      <c r="B149" s="28" t="s">
        <v>483</v>
      </c>
      <c r="C149" s="136" t="s">
        <v>284</v>
      </c>
      <c r="D149" s="132"/>
      <c r="E149" s="28" t="s">
        <v>581</v>
      </c>
      <c r="F149" s="28" t="s">
        <v>65</v>
      </c>
      <c r="G149" s="57">
        <v>6500000</v>
      </c>
    </row>
    <row r="150" spans="1:7" x14ac:dyDescent="0.25">
      <c r="A150" s="10"/>
      <c r="B150" s="28" t="s">
        <v>523</v>
      </c>
      <c r="C150" s="136" t="s">
        <v>284</v>
      </c>
      <c r="D150" s="132"/>
      <c r="E150" s="28" t="s">
        <v>623</v>
      </c>
      <c r="F150" s="28" t="s">
        <v>65</v>
      </c>
      <c r="G150" s="57">
        <v>60000000</v>
      </c>
    </row>
    <row r="151" spans="1:7" x14ac:dyDescent="0.25">
      <c r="A151" s="106"/>
      <c r="B151" s="28" t="s">
        <v>1411</v>
      </c>
      <c r="C151" s="136" t="s">
        <v>284</v>
      </c>
      <c r="D151" s="132"/>
      <c r="E151" s="28" t="s">
        <v>1423</v>
      </c>
      <c r="F151" s="28" t="s">
        <v>53</v>
      </c>
      <c r="G151" s="57">
        <v>50000000</v>
      </c>
    </row>
    <row r="152" spans="1:7" x14ac:dyDescent="0.25">
      <c r="A152" s="10"/>
      <c r="B152" s="28" t="s">
        <v>517</v>
      </c>
      <c r="C152" s="136" t="s">
        <v>284</v>
      </c>
      <c r="D152" s="132"/>
      <c r="E152" s="28" t="s">
        <v>616</v>
      </c>
      <c r="F152" s="28" t="s">
        <v>59</v>
      </c>
      <c r="G152" s="57">
        <v>30000000</v>
      </c>
    </row>
    <row r="153" spans="1:7" x14ac:dyDescent="0.25">
      <c r="A153" s="10"/>
      <c r="B153" s="28" t="s">
        <v>555</v>
      </c>
      <c r="C153" s="136" t="s">
        <v>281</v>
      </c>
      <c r="D153" s="132"/>
      <c r="E153" s="132" t="s">
        <v>657</v>
      </c>
      <c r="F153" s="28" t="s">
        <v>62</v>
      </c>
      <c r="G153" s="57">
        <v>70000000</v>
      </c>
    </row>
    <row r="154" spans="1:7" x14ac:dyDescent="0.25">
      <c r="A154" s="10"/>
      <c r="B154" s="28" t="s">
        <v>526</v>
      </c>
      <c r="C154" s="136" t="s">
        <v>284</v>
      </c>
      <c r="D154" s="132"/>
      <c r="E154" s="28" t="s">
        <v>626</v>
      </c>
      <c r="F154" s="28" t="s">
        <v>84</v>
      </c>
      <c r="G154" s="57">
        <v>2500000</v>
      </c>
    </row>
    <row r="155" spans="1:7" x14ac:dyDescent="0.25">
      <c r="A155" s="10"/>
      <c r="B155" s="28" t="s">
        <v>474</v>
      </c>
      <c r="C155" s="136" t="s">
        <v>284</v>
      </c>
      <c r="D155" s="132"/>
      <c r="E155" s="28" t="s">
        <v>627</v>
      </c>
      <c r="F155" s="28" t="s">
        <v>84</v>
      </c>
      <c r="G155" s="57">
        <v>20000000</v>
      </c>
    </row>
    <row r="156" spans="1:7" x14ac:dyDescent="0.25">
      <c r="A156" s="188"/>
      <c r="B156" s="189" t="s">
        <v>687</v>
      </c>
      <c r="C156" s="190" t="s">
        <v>281</v>
      </c>
      <c r="D156" s="189"/>
      <c r="E156" s="189" t="s">
        <v>697</v>
      </c>
      <c r="F156" s="189" t="s">
        <v>84</v>
      </c>
      <c r="G156" s="154">
        <v>110000000</v>
      </c>
    </row>
    <row r="157" spans="1:7" x14ac:dyDescent="0.25">
      <c r="A157" s="106"/>
      <c r="B157" s="28" t="s">
        <v>1412</v>
      </c>
      <c r="C157" s="136" t="s">
        <v>284</v>
      </c>
      <c r="D157" s="132"/>
      <c r="E157" s="28" t="s">
        <v>1424</v>
      </c>
      <c r="F157" s="28" t="s">
        <v>66</v>
      </c>
      <c r="G157" s="57">
        <v>7000000</v>
      </c>
    </row>
    <row r="158" spans="1:7" x14ac:dyDescent="0.25">
      <c r="A158" s="10"/>
      <c r="B158" s="28" t="s">
        <v>558</v>
      </c>
      <c r="C158" s="136" t="s">
        <v>284</v>
      </c>
      <c r="D158" s="132"/>
      <c r="E158" s="28" t="s">
        <v>660</v>
      </c>
      <c r="F158" s="28" t="s">
        <v>66</v>
      </c>
      <c r="G158" s="57">
        <v>10000000</v>
      </c>
    </row>
    <row r="159" spans="1:7" x14ac:dyDescent="0.25">
      <c r="A159" s="10"/>
      <c r="B159" s="28" t="s">
        <v>559</v>
      </c>
      <c r="C159" s="136" t="s">
        <v>284</v>
      </c>
      <c r="D159" s="132"/>
      <c r="E159" s="28" t="s">
        <v>661</v>
      </c>
      <c r="F159" s="28" t="s">
        <v>66</v>
      </c>
      <c r="G159" s="57">
        <v>20000000</v>
      </c>
    </row>
    <row r="160" spans="1:7" x14ac:dyDescent="0.25">
      <c r="A160" s="188"/>
      <c r="B160" s="189" t="s">
        <v>690</v>
      </c>
      <c r="C160" s="190" t="s">
        <v>284</v>
      </c>
      <c r="D160" s="189"/>
      <c r="E160" s="189" t="s">
        <v>701</v>
      </c>
      <c r="F160" s="189" t="s">
        <v>66</v>
      </c>
      <c r="G160" s="154">
        <v>5000000</v>
      </c>
    </row>
    <row r="161" spans="1:7" x14ac:dyDescent="0.25">
      <c r="A161" s="10"/>
      <c r="B161" s="28" t="s">
        <v>510</v>
      </c>
      <c r="C161" s="136" t="s">
        <v>284</v>
      </c>
      <c r="D161" s="132"/>
      <c r="E161" s="28" t="s">
        <v>609</v>
      </c>
      <c r="F161" s="28" t="s">
        <v>11</v>
      </c>
      <c r="G161" s="57">
        <v>68000000</v>
      </c>
    </row>
    <row r="162" spans="1:7" x14ac:dyDescent="0.25">
      <c r="A162" s="106"/>
      <c r="B162" s="28" t="s">
        <v>1413</v>
      </c>
      <c r="C162" s="136" t="s">
        <v>284</v>
      </c>
      <c r="D162" s="132"/>
      <c r="E162" s="28" t="s">
        <v>1425</v>
      </c>
      <c r="F162" s="28" t="s">
        <v>68</v>
      </c>
      <c r="G162" s="57">
        <v>10000000</v>
      </c>
    </row>
    <row r="163" spans="1:7" x14ac:dyDescent="0.25">
      <c r="A163" s="106"/>
      <c r="B163" s="28" t="s">
        <v>486</v>
      </c>
      <c r="C163" s="136" t="s">
        <v>284</v>
      </c>
      <c r="D163" s="132"/>
      <c r="E163" s="28" t="s">
        <v>584</v>
      </c>
      <c r="F163" s="28" t="s">
        <v>68</v>
      </c>
      <c r="G163" s="57">
        <v>20000000</v>
      </c>
    </row>
    <row r="164" spans="1:7" x14ac:dyDescent="0.25">
      <c r="A164" s="106"/>
      <c r="B164" s="28" t="s">
        <v>487</v>
      </c>
      <c r="C164" s="136" t="s">
        <v>284</v>
      </c>
      <c r="D164" s="132"/>
      <c r="E164" s="28" t="s">
        <v>585</v>
      </c>
      <c r="F164" s="28" t="s">
        <v>68</v>
      </c>
      <c r="G164" s="57">
        <v>23000000</v>
      </c>
    </row>
    <row r="165" spans="1:7" x14ac:dyDescent="0.25">
      <c r="A165" s="10"/>
      <c r="B165" s="28" t="s">
        <v>67</v>
      </c>
      <c r="C165" s="136" t="s">
        <v>284</v>
      </c>
      <c r="D165" s="132"/>
      <c r="E165" s="28" t="s">
        <v>662</v>
      </c>
      <c r="F165" s="28" t="s">
        <v>68</v>
      </c>
      <c r="G165" s="57">
        <v>50000000</v>
      </c>
    </row>
    <row r="166" spans="1:7" x14ac:dyDescent="0.25">
      <c r="A166" s="106"/>
      <c r="B166" s="28" t="s">
        <v>495</v>
      </c>
      <c r="C166" s="136" t="s">
        <v>284</v>
      </c>
      <c r="D166" s="132"/>
      <c r="E166" s="28" t="s">
        <v>592</v>
      </c>
      <c r="F166" s="28" t="s">
        <v>60</v>
      </c>
      <c r="G166" s="57">
        <v>10000000</v>
      </c>
    </row>
    <row r="167" spans="1:7" x14ac:dyDescent="0.25">
      <c r="A167" s="106"/>
      <c r="B167" s="28" t="s">
        <v>496</v>
      </c>
      <c r="C167" s="136" t="s">
        <v>284</v>
      </c>
      <c r="D167" s="132"/>
      <c r="E167" s="28" t="s">
        <v>593</v>
      </c>
      <c r="F167" s="28" t="s">
        <v>60</v>
      </c>
      <c r="G167" s="57">
        <v>10000000</v>
      </c>
    </row>
    <row r="168" spans="1:7" x14ac:dyDescent="0.25">
      <c r="A168" s="106"/>
      <c r="B168" s="28" t="s">
        <v>497</v>
      </c>
      <c r="C168" s="136" t="s">
        <v>284</v>
      </c>
      <c r="D168" s="132"/>
      <c r="E168" s="28" t="s">
        <v>594</v>
      </c>
      <c r="F168" s="28" t="s">
        <v>60</v>
      </c>
      <c r="G168" s="57">
        <v>25000000</v>
      </c>
    </row>
    <row r="169" spans="1:7" x14ac:dyDescent="0.25">
      <c r="A169" s="106"/>
      <c r="B169" s="28" t="s">
        <v>498</v>
      </c>
      <c r="C169" s="136" t="s">
        <v>284</v>
      </c>
      <c r="D169" s="132"/>
      <c r="E169" s="28" t="s">
        <v>595</v>
      </c>
      <c r="F169" s="28" t="s">
        <v>60</v>
      </c>
      <c r="G169" s="57">
        <v>20000000</v>
      </c>
    </row>
    <row r="170" spans="1:7" x14ac:dyDescent="0.25">
      <c r="A170" s="10"/>
      <c r="B170" s="28" t="s">
        <v>525</v>
      </c>
      <c r="C170" s="136" t="s">
        <v>284</v>
      </c>
      <c r="D170" s="132"/>
      <c r="E170" s="28" t="s">
        <v>625</v>
      </c>
      <c r="F170" s="28" t="s">
        <v>60</v>
      </c>
      <c r="G170" s="57">
        <v>3000000</v>
      </c>
    </row>
    <row r="171" spans="1:7" x14ac:dyDescent="0.25">
      <c r="A171" s="188"/>
      <c r="B171" s="189" t="s">
        <v>686</v>
      </c>
      <c r="C171" s="190" t="s">
        <v>338</v>
      </c>
      <c r="D171" s="189"/>
      <c r="E171" s="189" t="s">
        <v>696</v>
      </c>
      <c r="F171" s="189" t="s">
        <v>60</v>
      </c>
      <c r="G171" s="154">
        <v>15000000</v>
      </c>
    </row>
    <row r="172" spans="1:7" x14ac:dyDescent="0.25">
      <c r="A172" s="10"/>
      <c r="B172" s="28" t="s">
        <v>545</v>
      </c>
      <c r="C172" s="136" t="s">
        <v>284</v>
      </c>
      <c r="D172" s="132"/>
      <c r="E172" s="132" t="s">
        <v>646</v>
      </c>
      <c r="F172" s="28" t="s">
        <v>55</v>
      </c>
      <c r="G172" s="57">
        <v>25000000</v>
      </c>
    </row>
    <row r="173" spans="1:7" x14ac:dyDescent="0.25">
      <c r="A173" s="10"/>
      <c r="B173" s="28" t="s">
        <v>547</v>
      </c>
      <c r="C173" s="136" t="s">
        <v>284</v>
      </c>
      <c r="D173" s="132"/>
      <c r="E173" s="132" t="s">
        <v>648</v>
      </c>
      <c r="F173" s="28" t="s">
        <v>55</v>
      </c>
      <c r="G173" s="57">
        <v>15000000</v>
      </c>
    </row>
    <row r="174" spans="1:7" x14ac:dyDescent="0.25">
      <c r="A174" s="10"/>
      <c r="B174" s="28" t="s">
        <v>546</v>
      </c>
      <c r="C174" s="136" t="s">
        <v>284</v>
      </c>
      <c r="D174" s="132"/>
      <c r="E174" s="132" t="s">
        <v>647</v>
      </c>
      <c r="F174" s="28" t="s">
        <v>340</v>
      </c>
      <c r="G174" s="57">
        <v>20000000</v>
      </c>
    </row>
    <row r="175" spans="1:7" s="7" customFormat="1" ht="15" customHeight="1" x14ac:dyDescent="0.15">
      <c r="A175" s="106"/>
      <c r="B175" s="132" t="s">
        <v>1453</v>
      </c>
      <c r="C175" s="136" t="s">
        <v>284</v>
      </c>
      <c r="D175" s="132"/>
      <c r="E175" s="132" t="s">
        <v>1454</v>
      </c>
      <c r="F175" s="132" t="s">
        <v>56</v>
      </c>
      <c r="G175" s="57">
        <v>30000000</v>
      </c>
    </row>
    <row r="176" spans="1:7" x14ac:dyDescent="0.25">
      <c r="A176" s="106"/>
      <c r="B176" s="28" t="s">
        <v>488</v>
      </c>
      <c r="C176" s="136" t="s">
        <v>284</v>
      </c>
      <c r="D176" s="132"/>
      <c r="E176" s="28" t="s">
        <v>274</v>
      </c>
      <c r="F176" s="28" t="s">
        <v>56</v>
      </c>
      <c r="G176" s="57">
        <v>60000000</v>
      </c>
    </row>
    <row r="177" spans="1:7" x14ac:dyDescent="0.25">
      <c r="A177" s="106"/>
      <c r="B177" s="28" t="s">
        <v>1414</v>
      </c>
      <c r="C177" s="136" t="s">
        <v>284</v>
      </c>
      <c r="D177" s="132"/>
      <c r="E177" s="28" t="s">
        <v>1426</v>
      </c>
      <c r="F177" s="28" t="s">
        <v>56</v>
      </c>
      <c r="G177" s="57">
        <v>4000000</v>
      </c>
    </row>
    <row r="178" spans="1:7" x14ac:dyDescent="0.25">
      <c r="A178" s="10"/>
      <c r="B178" s="28" t="s">
        <v>560</v>
      </c>
      <c r="C178" s="136" t="s">
        <v>338</v>
      </c>
      <c r="D178" s="132"/>
      <c r="E178" s="28" t="s">
        <v>663</v>
      </c>
      <c r="F178" s="28" t="s">
        <v>56</v>
      </c>
      <c r="G178" s="57">
        <v>10000000</v>
      </c>
    </row>
    <row r="179" spans="1:7" x14ac:dyDescent="0.25">
      <c r="A179" s="10"/>
      <c r="B179" s="28" t="s">
        <v>561</v>
      </c>
      <c r="C179" s="136" t="s">
        <v>338</v>
      </c>
      <c r="D179" s="132"/>
      <c r="E179" s="28" t="s">
        <v>664</v>
      </c>
      <c r="F179" s="28" t="s">
        <v>56</v>
      </c>
      <c r="G179" s="57">
        <v>5000000</v>
      </c>
    </row>
    <row r="180" spans="1:7" x14ac:dyDescent="0.25">
      <c r="A180" s="10"/>
      <c r="B180" s="28" t="s">
        <v>520</v>
      </c>
      <c r="C180" s="136" t="s">
        <v>284</v>
      </c>
      <c r="D180" s="132"/>
      <c r="E180" s="28" t="s">
        <v>620</v>
      </c>
      <c r="F180" s="28" t="s">
        <v>61</v>
      </c>
      <c r="G180" s="57">
        <v>160000000</v>
      </c>
    </row>
    <row r="181" spans="1:7" x14ac:dyDescent="0.25">
      <c r="A181" s="106"/>
      <c r="B181" s="28" t="s">
        <v>494</v>
      </c>
      <c r="C181" s="136" t="s">
        <v>284</v>
      </c>
      <c r="D181" s="132"/>
      <c r="E181" s="28" t="s">
        <v>591</v>
      </c>
      <c r="F181" s="28" t="s">
        <v>54</v>
      </c>
      <c r="G181" s="57">
        <v>30000000</v>
      </c>
    </row>
    <row r="182" spans="1:7" x14ac:dyDescent="0.25">
      <c r="A182" s="106"/>
      <c r="B182" s="28" t="s">
        <v>489</v>
      </c>
      <c r="C182" s="136" t="s">
        <v>338</v>
      </c>
      <c r="D182" s="132"/>
      <c r="E182" s="28" t="s">
        <v>586</v>
      </c>
      <c r="F182" s="28" t="s">
        <v>57</v>
      </c>
      <c r="G182" s="57">
        <v>50000000</v>
      </c>
    </row>
    <row r="183" spans="1:7" x14ac:dyDescent="0.25">
      <c r="A183" s="10"/>
      <c r="B183" s="28" t="s">
        <v>473</v>
      </c>
      <c r="C183" s="136" t="s">
        <v>284</v>
      </c>
      <c r="D183" s="132"/>
      <c r="E183" s="28" t="s">
        <v>570</v>
      </c>
      <c r="F183" s="28" t="s">
        <v>26</v>
      </c>
      <c r="G183" s="57">
        <v>50790000</v>
      </c>
    </row>
    <row r="184" spans="1:7" x14ac:dyDescent="0.25">
      <c r="A184" s="106"/>
      <c r="B184" s="28" t="s">
        <v>85</v>
      </c>
      <c r="C184" s="136" t="s">
        <v>261</v>
      </c>
      <c r="D184" s="132"/>
      <c r="E184" s="28" t="s">
        <v>335</v>
      </c>
      <c r="F184" s="28" t="s">
        <v>26</v>
      </c>
      <c r="G184" s="57">
        <v>12700000</v>
      </c>
    </row>
    <row r="185" spans="1:7" x14ac:dyDescent="0.25">
      <c r="A185" s="106"/>
      <c r="B185" s="28" t="s">
        <v>1409</v>
      </c>
      <c r="C185" s="136" t="s">
        <v>284</v>
      </c>
      <c r="D185" s="132"/>
      <c r="E185" s="28" t="s">
        <v>1421</v>
      </c>
      <c r="F185" s="28" t="s">
        <v>1428</v>
      </c>
      <c r="G185" s="57">
        <v>50000000</v>
      </c>
    </row>
    <row r="186" spans="1:7" x14ac:dyDescent="0.25">
      <c r="A186" s="10"/>
      <c r="B186" s="28" t="s">
        <v>519</v>
      </c>
      <c r="C186" s="136" t="s">
        <v>284</v>
      </c>
      <c r="D186" s="132"/>
      <c r="E186" s="28" t="s">
        <v>619</v>
      </c>
      <c r="F186" s="28" t="s">
        <v>78</v>
      </c>
      <c r="G186" s="57">
        <v>15000000</v>
      </c>
    </row>
    <row r="187" spans="1:7" s="7" customFormat="1" ht="15" customHeight="1" x14ac:dyDescent="0.15">
      <c r="A187" s="188"/>
      <c r="B187" s="189" t="s">
        <v>1455</v>
      </c>
      <c r="C187" s="190" t="s">
        <v>281</v>
      </c>
      <c r="D187" s="189"/>
      <c r="E187" s="189" t="s">
        <v>1456</v>
      </c>
      <c r="F187" s="189" t="s">
        <v>78</v>
      </c>
      <c r="G187" s="154">
        <v>16000000</v>
      </c>
    </row>
    <row r="188" spans="1:7" x14ac:dyDescent="0.25">
      <c r="A188" s="10"/>
      <c r="B188" s="28" t="s">
        <v>511</v>
      </c>
      <c r="C188" s="136" t="s">
        <v>284</v>
      </c>
      <c r="D188" s="132"/>
      <c r="E188" s="28" t="s">
        <v>610</v>
      </c>
      <c r="F188" s="28" t="s">
        <v>33</v>
      </c>
      <c r="G188" s="57">
        <v>15000000</v>
      </c>
    </row>
    <row r="189" spans="1:7" x14ac:dyDescent="0.25">
      <c r="A189" s="10"/>
      <c r="B189" s="28" t="s">
        <v>512</v>
      </c>
      <c r="C189" s="136" t="s">
        <v>284</v>
      </c>
      <c r="D189" s="132"/>
      <c r="E189" s="28" t="s">
        <v>611</v>
      </c>
      <c r="F189" s="28" t="s">
        <v>33</v>
      </c>
      <c r="G189" s="57">
        <v>25000000</v>
      </c>
    </row>
    <row r="190" spans="1:7" x14ac:dyDescent="0.25">
      <c r="A190" s="10"/>
      <c r="B190" s="28" t="s">
        <v>513</v>
      </c>
      <c r="C190" s="136" t="s">
        <v>284</v>
      </c>
      <c r="D190" s="132"/>
      <c r="E190" s="28" t="s">
        <v>612</v>
      </c>
      <c r="F190" s="28" t="s">
        <v>33</v>
      </c>
      <c r="G190" s="57">
        <v>30000000</v>
      </c>
    </row>
    <row r="191" spans="1:7" x14ac:dyDescent="0.25">
      <c r="A191" s="10"/>
      <c r="B191" s="28" t="s">
        <v>514</v>
      </c>
      <c r="C191" s="136" t="s">
        <v>284</v>
      </c>
      <c r="D191" s="132"/>
      <c r="E191" s="28" t="s">
        <v>613</v>
      </c>
      <c r="F191" s="28" t="s">
        <v>33</v>
      </c>
      <c r="G191" s="57">
        <v>25000000</v>
      </c>
    </row>
    <row r="192" spans="1:7" x14ac:dyDescent="0.25">
      <c r="A192" s="10"/>
      <c r="B192" s="28" t="s">
        <v>562</v>
      </c>
      <c r="C192" s="136" t="s">
        <v>284</v>
      </c>
      <c r="D192" s="132"/>
      <c r="E192" s="28" t="s">
        <v>665</v>
      </c>
      <c r="F192" s="28" t="s">
        <v>34</v>
      </c>
      <c r="G192" s="57">
        <v>20000000</v>
      </c>
    </row>
    <row r="193" spans="1:8" x14ac:dyDescent="0.25">
      <c r="A193" s="106"/>
      <c r="B193" s="28" t="s">
        <v>1415</v>
      </c>
      <c r="C193" s="136" t="s">
        <v>284</v>
      </c>
      <c r="D193" s="132"/>
      <c r="E193" s="28" t="s">
        <v>1427</v>
      </c>
      <c r="F193" s="28" t="s">
        <v>34</v>
      </c>
      <c r="G193" s="57">
        <v>10000000</v>
      </c>
    </row>
    <row r="194" spans="1:8" x14ac:dyDescent="0.25">
      <c r="A194" s="10"/>
      <c r="B194" s="28" t="s">
        <v>563</v>
      </c>
      <c r="C194" s="136" t="s">
        <v>338</v>
      </c>
      <c r="D194" s="132"/>
      <c r="E194" s="28" t="s">
        <v>666</v>
      </c>
      <c r="F194" s="28" t="s">
        <v>34</v>
      </c>
      <c r="G194" s="57">
        <v>20000000</v>
      </c>
    </row>
    <row r="195" spans="1:8" x14ac:dyDescent="0.25">
      <c r="A195" s="10"/>
      <c r="B195" s="28" t="s">
        <v>564</v>
      </c>
      <c r="C195" s="136" t="s">
        <v>338</v>
      </c>
      <c r="D195" s="132"/>
      <c r="E195" s="28" t="s">
        <v>667</v>
      </c>
      <c r="F195" s="28" t="s">
        <v>34</v>
      </c>
      <c r="G195" s="57">
        <v>15000000</v>
      </c>
    </row>
    <row r="196" spans="1:8" x14ac:dyDescent="0.25">
      <c r="A196" s="10"/>
      <c r="B196" s="28" t="s">
        <v>565</v>
      </c>
      <c r="C196" s="136" t="s">
        <v>281</v>
      </c>
      <c r="D196" s="132"/>
      <c r="E196" s="28" t="s">
        <v>668</v>
      </c>
      <c r="F196" s="28" t="s">
        <v>34</v>
      </c>
      <c r="G196" s="57">
        <v>25000000</v>
      </c>
    </row>
    <row r="197" spans="1:8" x14ac:dyDescent="0.25">
      <c r="A197" s="10"/>
      <c r="B197" s="28" t="s">
        <v>566</v>
      </c>
      <c r="C197" s="136" t="s">
        <v>281</v>
      </c>
      <c r="D197" s="132"/>
      <c r="E197" s="28" t="s">
        <v>669</v>
      </c>
      <c r="F197" s="28" t="s">
        <v>34</v>
      </c>
      <c r="G197" s="57">
        <v>65000000</v>
      </c>
    </row>
    <row r="198" spans="1:8" ht="14.25" customHeight="1" x14ac:dyDescent="0.25">
      <c r="A198" s="106"/>
      <c r="B198" s="28" t="s">
        <v>1405</v>
      </c>
      <c r="C198" s="136" t="s">
        <v>284</v>
      </c>
      <c r="D198" s="132"/>
      <c r="E198" s="28" t="s">
        <v>1416</v>
      </c>
      <c r="F198" s="28" t="s">
        <v>35</v>
      </c>
      <c r="G198" s="57">
        <v>20000000</v>
      </c>
    </row>
    <row r="199" spans="1:8" x14ac:dyDescent="0.25">
      <c r="A199" s="10"/>
      <c r="B199" s="28" t="s">
        <v>515</v>
      </c>
      <c r="C199" s="136" t="s">
        <v>284</v>
      </c>
      <c r="D199" s="132"/>
      <c r="E199" s="28" t="s">
        <v>614</v>
      </c>
      <c r="F199" s="28" t="s">
        <v>35</v>
      </c>
      <c r="G199" s="57">
        <v>2000000</v>
      </c>
    </row>
    <row r="200" spans="1:8" x14ac:dyDescent="0.25">
      <c r="A200" s="10"/>
      <c r="B200" s="28" t="s">
        <v>516</v>
      </c>
      <c r="C200" s="136" t="s">
        <v>284</v>
      </c>
      <c r="D200" s="132"/>
      <c r="E200" s="28" t="s">
        <v>615</v>
      </c>
      <c r="F200" s="28" t="s">
        <v>35</v>
      </c>
      <c r="G200" s="57">
        <v>30000000</v>
      </c>
    </row>
    <row r="201" spans="1:8" x14ac:dyDescent="0.25">
      <c r="A201" s="106"/>
      <c r="B201" s="28" t="s">
        <v>536</v>
      </c>
      <c r="C201" s="136" t="s">
        <v>284</v>
      </c>
      <c r="D201" s="132"/>
      <c r="E201" s="28" t="s">
        <v>1417</v>
      </c>
      <c r="F201" s="28" t="s">
        <v>114</v>
      </c>
      <c r="G201" s="57">
        <v>70000000</v>
      </c>
    </row>
    <row r="202" spans="1:8" x14ac:dyDescent="0.25">
      <c r="A202" s="106"/>
      <c r="B202" s="28" t="s">
        <v>484</v>
      </c>
      <c r="C202" s="136" t="s">
        <v>284</v>
      </c>
      <c r="D202" s="132"/>
      <c r="E202" s="28" t="s">
        <v>582</v>
      </c>
      <c r="F202" s="28" t="s">
        <v>114</v>
      </c>
      <c r="G202" s="57">
        <v>30000000</v>
      </c>
    </row>
    <row r="203" spans="1:8" x14ac:dyDescent="0.25">
      <c r="A203" s="10"/>
      <c r="B203" s="28" t="s">
        <v>518</v>
      </c>
      <c r="C203" s="136" t="s">
        <v>284</v>
      </c>
      <c r="D203" s="132"/>
      <c r="E203" s="28" t="s">
        <v>618</v>
      </c>
      <c r="F203" s="28" t="s">
        <v>114</v>
      </c>
      <c r="G203" s="57">
        <v>60000000</v>
      </c>
    </row>
    <row r="204" spans="1:8" s="7" customFormat="1" ht="15" customHeight="1" x14ac:dyDescent="0.15">
      <c r="A204" s="188"/>
      <c r="B204" s="189" t="s">
        <v>1453</v>
      </c>
      <c r="C204" s="190" t="s">
        <v>281</v>
      </c>
      <c r="D204" s="189"/>
      <c r="E204" s="189" t="s">
        <v>1457</v>
      </c>
      <c r="F204" s="189" t="s">
        <v>114</v>
      </c>
      <c r="G204" s="154">
        <v>30000000</v>
      </c>
    </row>
    <row r="205" spans="1:8" x14ac:dyDescent="0.25">
      <c r="A205" s="188"/>
      <c r="B205" s="189" t="s">
        <v>524</v>
      </c>
      <c r="C205" s="190" t="s">
        <v>284</v>
      </c>
      <c r="D205" s="189"/>
      <c r="E205" s="189" t="s">
        <v>624</v>
      </c>
      <c r="F205" s="189" t="s">
        <v>38</v>
      </c>
      <c r="G205" s="154">
        <v>4000000</v>
      </c>
    </row>
    <row r="206" spans="1:8" x14ac:dyDescent="0.25">
      <c r="A206" s="188"/>
      <c r="B206" s="189" t="s">
        <v>685</v>
      </c>
      <c r="C206" s="190" t="s">
        <v>281</v>
      </c>
      <c r="D206" s="189"/>
      <c r="E206" s="189" t="s">
        <v>695</v>
      </c>
      <c r="F206" s="189" t="s">
        <v>38</v>
      </c>
      <c r="G206" s="154">
        <v>24000000</v>
      </c>
    </row>
    <row r="207" spans="1:8" ht="19.5" thickBot="1" x14ac:dyDescent="0.3">
      <c r="A207" s="12"/>
      <c r="B207" s="13"/>
      <c r="C207" s="177"/>
      <c r="D207" s="59"/>
      <c r="E207" s="14"/>
      <c r="F207" s="224" t="s">
        <v>0</v>
      </c>
      <c r="G207" s="55">
        <f>SUM(G73:G206)</f>
        <v>6073990000</v>
      </c>
      <c r="H207" s="230"/>
    </row>
    <row r="208" spans="1:8" ht="16.5" thickTop="1" x14ac:dyDescent="0.25">
      <c r="A208" s="306" t="s">
        <v>308</v>
      </c>
      <c r="B208" s="307"/>
      <c r="C208" s="307"/>
      <c r="D208" s="307"/>
      <c r="E208" s="307"/>
      <c r="F208" s="307"/>
      <c r="G208" s="308"/>
    </row>
    <row r="209" spans="1:8" x14ac:dyDescent="0.25">
      <c r="A209" s="60"/>
      <c r="B209" s="41" t="s">
        <v>307</v>
      </c>
      <c r="C209" s="37" t="s">
        <v>259</v>
      </c>
      <c r="D209" s="37"/>
      <c r="E209" s="189" t="s">
        <v>309</v>
      </c>
      <c r="F209" s="41" t="s">
        <v>10</v>
      </c>
      <c r="G209" s="57">
        <v>10000000</v>
      </c>
    </row>
    <row r="210" spans="1:8" ht="19.5" thickBot="1" x14ac:dyDescent="0.3">
      <c r="A210" s="12"/>
      <c r="B210" s="13"/>
      <c r="C210" s="177"/>
      <c r="D210" s="59"/>
      <c r="E210" s="14"/>
      <c r="F210" s="224" t="s">
        <v>0</v>
      </c>
      <c r="G210" s="55">
        <f>SUM(G209:G209)</f>
        <v>10000000</v>
      </c>
      <c r="H210" s="230"/>
    </row>
    <row r="211" spans="1:8" ht="15.75" thickTop="1" x14ac:dyDescent="0.25"/>
    <row r="212" spans="1:8" x14ac:dyDescent="0.25">
      <c r="G212" s="158"/>
      <c r="H212" s="232"/>
    </row>
  </sheetData>
  <mergeCells count="9">
    <mergeCell ref="A208:G208"/>
    <mergeCell ref="A62:G62"/>
    <mergeCell ref="A1:C1"/>
    <mergeCell ref="A2:G2"/>
    <mergeCell ref="A4:G4"/>
    <mergeCell ref="A7:G7"/>
    <mergeCell ref="A12:G12"/>
    <mergeCell ref="A66:G66"/>
    <mergeCell ref="A72:G7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H17"/>
  <sheetViews>
    <sheetView workbookViewId="0">
      <selection activeCell="G21" sqref="G21"/>
    </sheetView>
  </sheetViews>
  <sheetFormatPr defaultRowHeight="15" x14ac:dyDescent="0.25"/>
  <cols>
    <col min="1" max="1" width="20.7109375" style="47" customWidth="1"/>
    <col min="2" max="2" width="52" style="47" customWidth="1"/>
    <col min="3" max="3" width="20.7109375" style="171" customWidth="1"/>
    <col min="4" max="4" width="20.7109375" style="137" customWidth="1"/>
    <col min="5" max="5" width="45.85546875" style="47" customWidth="1"/>
    <col min="6" max="7" width="20.7109375" style="47" customWidth="1"/>
    <col min="8" max="8" width="12.140625" style="47" customWidth="1"/>
    <col min="9" max="16384" width="9.140625" style="47"/>
  </cols>
  <sheetData>
    <row r="1" spans="1:8" ht="24" thickBot="1" x14ac:dyDescent="0.3">
      <c r="A1" s="293" t="s">
        <v>704</v>
      </c>
      <c r="B1" s="293"/>
      <c r="C1" s="293"/>
      <c r="D1" s="172"/>
      <c r="E1" s="1"/>
      <c r="F1" s="1"/>
      <c r="G1" s="1"/>
    </row>
    <row r="2" spans="1:8" ht="15.75" thickBot="1" x14ac:dyDescent="0.3">
      <c r="A2" s="294" t="s">
        <v>129</v>
      </c>
      <c r="B2" s="295"/>
      <c r="C2" s="295"/>
      <c r="D2" s="295"/>
      <c r="E2" s="295"/>
      <c r="F2" s="295"/>
      <c r="G2" s="296"/>
    </row>
    <row r="3" spans="1:8" ht="21.75" thickBot="1" x14ac:dyDescent="0.3">
      <c r="A3" s="2" t="s">
        <v>1583</v>
      </c>
      <c r="B3" s="2" t="s">
        <v>1</v>
      </c>
      <c r="C3" s="16" t="s">
        <v>115</v>
      </c>
      <c r="D3" s="16" t="s">
        <v>1601</v>
      </c>
      <c r="E3" s="2" t="s">
        <v>2</v>
      </c>
      <c r="F3" s="2" t="s">
        <v>3</v>
      </c>
      <c r="G3" s="2" t="s">
        <v>4</v>
      </c>
    </row>
    <row r="4" spans="1:8" ht="15.75" x14ac:dyDescent="0.25">
      <c r="A4" s="290" t="s">
        <v>442</v>
      </c>
      <c r="B4" s="291"/>
      <c r="C4" s="291"/>
      <c r="D4" s="291"/>
      <c r="E4" s="291"/>
      <c r="F4" s="291"/>
      <c r="G4" s="292"/>
    </row>
    <row r="5" spans="1:8" ht="15" customHeight="1" x14ac:dyDescent="0.25">
      <c r="A5" s="97" t="s">
        <v>1584</v>
      </c>
      <c r="B5" s="98" t="s">
        <v>444</v>
      </c>
      <c r="C5" s="186" t="s">
        <v>233</v>
      </c>
      <c r="D5" s="98"/>
      <c r="E5" s="98" t="s">
        <v>457</v>
      </c>
      <c r="F5" s="8" t="s">
        <v>5</v>
      </c>
      <c r="G5" s="99">
        <v>480000000</v>
      </c>
    </row>
    <row r="6" spans="1:8" ht="19.5" thickBot="1" x14ac:dyDescent="0.3">
      <c r="A6" s="12"/>
      <c r="B6" s="13"/>
      <c r="C6" s="177"/>
      <c r="D6" s="125"/>
      <c r="E6" s="14"/>
      <c r="F6" s="224" t="s">
        <v>0</v>
      </c>
      <c r="G6" s="24">
        <f>SUM(G5:G5)</f>
        <v>480000000</v>
      </c>
      <c r="H6" s="156"/>
    </row>
    <row r="7" spans="1:8" ht="16.5" thickTop="1" x14ac:dyDescent="0.25">
      <c r="A7" s="287" t="s">
        <v>443</v>
      </c>
      <c r="B7" s="288"/>
      <c r="C7" s="288"/>
      <c r="D7" s="288"/>
      <c r="E7" s="288"/>
      <c r="F7" s="288"/>
      <c r="G7" s="289"/>
    </row>
    <row r="8" spans="1:8" ht="15" customHeight="1" x14ac:dyDescent="0.25">
      <c r="A8" s="236" t="s">
        <v>1648</v>
      </c>
      <c r="B8" s="139" t="s">
        <v>446</v>
      </c>
      <c r="C8" s="237" t="s">
        <v>233</v>
      </c>
      <c r="D8" s="138"/>
      <c r="E8" s="215" t="s">
        <v>460</v>
      </c>
      <c r="F8" s="215" t="s">
        <v>461</v>
      </c>
      <c r="G8" s="140">
        <v>1000000000</v>
      </c>
    </row>
    <row r="9" spans="1:8" ht="19.5" thickBot="1" x14ac:dyDescent="0.3">
      <c r="A9" s="12"/>
      <c r="B9" s="13"/>
      <c r="C9" s="177"/>
      <c r="D9" s="125"/>
      <c r="E9" s="14"/>
      <c r="F9" s="224" t="s">
        <v>0</v>
      </c>
      <c r="G9" s="24">
        <f>SUM(G8:G8)</f>
        <v>1000000000</v>
      </c>
      <c r="H9" s="156"/>
    </row>
    <row r="10" spans="1:8" ht="16.5" customHeight="1" thickTop="1" x14ac:dyDescent="0.25">
      <c r="A10" s="287" t="s">
        <v>705</v>
      </c>
      <c r="B10" s="288"/>
      <c r="C10" s="288"/>
      <c r="D10" s="288"/>
      <c r="E10" s="288"/>
      <c r="F10" s="288"/>
      <c r="G10" s="289"/>
    </row>
    <row r="11" spans="1:8" ht="15" customHeight="1" x14ac:dyDescent="0.25">
      <c r="A11" s="10"/>
      <c r="B11" s="6"/>
      <c r="C11" s="89"/>
      <c r="D11" s="129"/>
      <c r="E11" s="5"/>
      <c r="F11" s="4"/>
      <c r="G11" s="15"/>
    </row>
    <row r="12" spans="1:8" ht="19.5" thickBot="1" x14ac:dyDescent="0.3">
      <c r="A12" s="12"/>
      <c r="B12" s="13"/>
      <c r="C12" s="177"/>
      <c r="D12" s="125"/>
      <c r="E12" s="14"/>
      <c r="F12" s="224" t="s">
        <v>0</v>
      </c>
      <c r="G12" s="24">
        <f>SUM(G11:G11)</f>
        <v>0</v>
      </c>
      <c r="H12" s="156"/>
    </row>
    <row r="13" spans="1:8" ht="16.5" thickTop="1" x14ac:dyDescent="0.25">
      <c r="A13" s="287" t="s">
        <v>706</v>
      </c>
      <c r="B13" s="288"/>
      <c r="C13" s="288"/>
      <c r="D13" s="288"/>
      <c r="E13" s="288"/>
      <c r="F13" s="288"/>
      <c r="G13" s="289"/>
    </row>
    <row r="14" spans="1:8" x14ac:dyDescent="0.25">
      <c r="A14" s="10"/>
      <c r="B14" s="6"/>
      <c r="C14" s="89"/>
      <c r="D14" s="129"/>
      <c r="E14" s="5"/>
      <c r="F14" s="4"/>
      <c r="G14" s="15"/>
    </row>
    <row r="15" spans="1:8" ht="19.5" thickBot="1" x14ac:dyDescent="0.3">
      <c r="A15" s="12"/>
      <c r="B15" s="13"/>
      <c r="C15" s="177"/>
      <c r="D15" s="125"/>
      <c r="E15" s="14"/>
      <c r="F15" s="224" t="s">
        <v>0</v>
      </c>
      <c r="G15" s="24">
        <f>SUM(G14:G14)</f>
        <v>0</v>
      </c>
      <c r="H15" s="156"/>
    </row>
    <row r="16" spans="1:8" ht="15.75" thickTop="1" x14ac:dyDescent="0.25"/>
    <row r="17" spans="7:8" x14ac:dyDescent="0.25">
      <c r="G17" s="158"/>
      <c r="H17" s="158"/>
    </row>
  </sheetData>
  <mergeCells count="6">
    <mergeCell ref="A13:G13"/>
    <mergeCell ref="A1:C1"/>
    <mergeCell ref="A2:G2"/>
    <mergeCell ref="A4:G4"/>
    <mergeCell ref="A7:G7"/>
    <mergeCell ref="A10:G10"/>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L39"/>
  <sheetViews>
    <sheetView topLeftCell="B1" workbookViewId="0">
      <selection activeCell="B19" sqref="A19:XFD19"/>
    </sheetView>
  </sheetViews>
  <sheetFormatPr defaultRowHeight="15" x14ac:dyDescent="0.25"/>
  <cols>
    <col min="1" max="1" width="20.7109375" customWidth="1"/>
    <col min="2" max="2" width="52" customWidth="1"/>
    <col min="3" max="3" width="20.7109375" style="171" customWidth="1"/>
    <col min="4" max="4" width="20.7109375" style="137" customWidth="1"/>
    <col min="5" max="5" width="94.28515625" customWidth="1"/>
    <col min="6" max="7" width="20.7109375" customWidth="1"/>
    <col min="8" max="8" width="13.42578125" bestFit="1" customWidth="1"/>
  </cols>
  <sheetData>
    <row r="1" spans="1:8" ht="24" thickBot="1" x14ac:dyDescent="0.3">
      <c r="A1" s="293" t="s">
        <v>166</v>
      </c>
      <c r="B1" s="293"/>
      <c r="C1" s="293"/>
      <c r="D1" s="172"/>
      <c r="E1" s="1"/>
      <c r="F1" s="1"/>
      <c r="G1" s="1"/>
    </row>
    <row r="2" spans="1:8" ht="15.75" thickBot="1" x14ac:dyDescent="0.3">
      <c r="A2" s="294" t="s">
        <v>129</v>
      </c>
      <c r="B2" s="295"/>
      <c r="C2" s="295"/>
      <c r="D2" s="295"/>
      <c r="E2" s="295"/>
      <c r="F2" s="295"/>
      <c r="G2" s="296"/>
    </row>
    <row r="3" spans="1:8" ht="21.75" thickBot="1" x14ac:dyDescent="0.3">
      <c r="A3" s="2" t="s">
        <v>1583</v>
      </c>
      <c r="B3" s="2" t="s">
        <v>1</v>
      </c>
      <c r="C3" s="16" t="s">
        <v>115</v>
      </c>
      <c r="D3" s="16" t="s">
        <v>1601</v>
      </c>
      <c r="E3" s="2" t="s">
        <v>2</v>
      </c>
      <c r="F3" s="2" t="s">
        <v>3</v>
      </c>
      <c r="G3" s="2" t="s">
        <v>4</v>
      </c>
    </row>
    <row r="4" spans="1:8" ht="15.75" x14ac:dyDescent="0.25">
      <c r="A4" s="290" t="s">
        <v>171</v>
      </c>
      <c r="B4" s="291"/>
      <c r="C4" s="291"/>
      <c r="D4" s="291"/>
      <c r="E4" s="291"/>
      <c r="F4" s="291"/>
      <c r="G4" s="292"/>
    </row>
    <row r="5" spans="1:8" x14ac:dyDescent="0.25">
      <c r="A5" s="106"/>
      <c r="B5" s="85" t="s">
        <v>1616</v>
      </c>
      <c r="C5" s="145" t="s">
        <v>261</v>
      </c>
      <c r="D5" s="42" t="s">
        <v>1674</v>
      </c>
      <c r="E5" s="50"/>
      <c r="F5" s="129"/>
      <c r="G5" s="38"/>
    </row>
    <row r="6" spans="1:8" s="137" customFormat="1" x14ac:dyDescent="0.25">
      <c r="A6" s="126"/>
      <c r="B6" s="85" t="s">
        <v>1617</v>
      </c>
      <c r="C6" s="145" t="s">
        <v>261</v>
      </c>
      <c r="D6" s="42" t="s">
        <v>1674</v>
      </c>
      <c r="E6" s="50"/>
      <c r="F6" s="129"/>
      <c r="G6" s="38"/>
    </row>
    <row r="7" spans="1:8" x14ac:dyDescent="0.25">
      <c r="A7" s="206"/>
      <c r="B7" s="85" t="s">
        <v>1615</v>
      </c>
      <c r="C7" s="145" t="s">
        <v>282</v>
      </c>
      <c r="D7" s="42" t="s">
        <v>1674</v>
      </c>
      <c r="E7" s="50"/>
      <c r="F7" s="129"/>
      <c r="G7" s="38"/>
    </row>
    <row r="8" spans="1:8" s="137" customFormat="1" x14ac:dyDescent="0.25">
      <c r="A8" s="106"/>
      <c r="B8" s="85" t="s">
        <v>1620</v>
      </c>
      <c r="C8" s="145" t="s">
        <v>282</v>
      </c>
      <c r="D8" s="42" t="s">
        <v>1674</v>
      </c>
      <c r="E8" s="84" t="s">
        <v>1619</v>
      </c>
      <c r="F8" s="129"/>
      <c r="G8" s="38"/>
    </row>
    <row r="9" spans="1:8" ht="19.5" thickBot="1" x14ac:dyDescent="0.3">
      <c r="A9" s="12"/>
      <c r="B9" s="13"/>
      <c r="C9" s="177"/>
      <c r="D9" s="125"/>
      <c r="E9" s="14"/>
      <c r="F9" s="224" t="s">
        <v>0</v>
      </c>
      <c r="G9" s="24">
        <f>SUM(G5:G8)</f>
        <v>0</v>
      </c>
      <c r="H9" s="156"/>
    </row>
    <row r="10" spans="1:8" ht="16.5" thickTop="1" x14ac:dyDescent="0.25">
      <c r="A10" s="287" t="s">
        <v>275</v>
      </c>
      <c r="B10" s="288"/>
      <c r="C10" s="288"/>
      <c r="D10" s="288"/>
      <c r="E10" s="288"/>
      <c r="F10" s="288"/>
      <c r="G10" s="289"/>
    </row>
    <row r="11" spans="1:8" s="137" customFormat="1" x14ac:dyDescent="0.25">
      <c r="A11" s="206"/>
      <c r="B11" s="85" t="s">
        <v>1621</v>
      </c>
      <c r="C11" s="94" t="s">
        <v>261</v>
      </c>
      <c r="D11" s="42" t="s">
        <v>1579</v>
      </c>
      <c r="E11" s="84" t="s">
        <v>1622</v>
      </c>
      <c r="F11" s="92" t="s">
        <v>1572</v>
      </c>
      <c r="G11" s="38" t="s">
        <v>426</v>
      </c>
    </row>
    <row r="12" spans="1:8" s="47" customFormat="1" x14ac:dyDescent="0.25">
      <c r="A12" s="106"/>
      <c r="B12" s="42" t="s">
        <v>713</v>
      </c>
      <c r="C12" s="145" t="s">
        <v>1398</v>
      </c>
      <c r="D12" s="42" t="s">
        <v>1579</v>
      </c>
      <c r="E12" s="50"/>
      <c r="F12" s="127" t="s">
        <v>1611</v>
      </c>
      <c r="G12" s="38" t="s">
        <v>426</v>
      </c>
    </row>
    <row r="13" spans="1:8" s="137" customFormat="1" ht="15" customHeight="1" x14ac:dyDescent="0.25">
      <c r="A13" s="106"/>
      <c r="B13" s="42" t="s">
        <v>279</v>
      </c>
      <c r="C13" s="89" t="s">
        <v>261</v>
      </c>
      <c r="D13" s="42" t="s">
        <v>1579</v>
      </c>
      <c r="E13" s="146" t="s">
        <v>1575</v>
      </c>
      <c r="F13" s="129" t="s">
        <v>48</v>
      </c>
      <c r="G13" s="38">
        <v>80000000</v>
      </c>
    </row>
    <row r="14" spans="1:8" s="80" customFormat="1" ht="15" customHeight="1" x14ac:dyDescent="0.25">
      <c r="A14" s="10"/>
      <c r="B14" s="42" t="s">
        <v>1377</v>
      </c>
      <c r="C14" s="89" t="s">
        <v>261</v>
      </c>
      <c r="D14" s="42" t="s">
        <v>1579</v>
      </c>
      <c r="E14" s="50" t="s">
        <v>1379</v>
      </c>
      <c r="F14" s="129" t="s">
        <v>1380</v>
      </c>
      <c r="G14" s="38">
        <v>35000000</v>
      </c>
    </row>
    <row r="15" spans="1:8" s="137" customFormat="1" ht="15" customHeight="1" x14ac:dyDescent="0.25">
      <c r="A15" s="106"/>
      <c r="B15" s="42" t="s">
        <v>677</v>
      </c>
      <c r="C15" s="89" t="s">
        <v>261</v>
      </c>
      <c r="D15" s="42" t="s">
        <v>1579</v>
      </c>
      <c r="E15" s="146" t="s">
        <v>681</v>
      </c>
      <c r="F15" s="129" t="s">
        <v>672</v>
      </c>
      <c r="G15" s="147">
        <v>30000000</v>
      </c>
    </row>
    <row r="16" spans="1:8" s="137" customFormat="1" ht="15" customHeight="1" x14ac:dyDescent="0.25">
      <c r="A16" s="106"/>
      <c r="B16" s="42" t="s">
        <v>678</v>
      </c>
      <c r="C16" s="89" t="s">
        <v>261</v>
      </c>
      <c r="D16" s="42" t="s">
        <v>1579</v>
      </c>
      <c r="E16" s="146" t="s">
        <v>682</v>
      </c>
      <c r="F16" s="129" t="s">
        <v>672</v>
      </c>
      <c r="G16" s="147">
        <v>50000000</v>
      </c>
    </row>
    <row r="17" spans="1:12" x14ac:dyDescent="0.25">
      <c r="A17" s="10"/>
      <c r="B17" s="6" t="s">
        <v>1376</v>
      </c>
      <c r="C17" s="89" t="s">
        <v>261</v>
      </c>
      <c r="D17" s="42" t="s">
        <v>1579</v>
      </c>
      <c r="E17" s="5" t="s">
        <v>1378</v>
      </c>
      <c r="F17" s="4" t="s">
        <v>48</v>
      </c>
      <c r="G17" s="15">
        <v>25000000</v>
      </c>
    </row>
    <row r="18" spans="1:12" s="47" customFormat="1" x14ac:dyDescent="0.25">
      <c r="A18" s="27"/>
      <c r="B18" s="42" t="s">
        <v>719</v>
      </c>
      <c r="C18" s="145" t="s">
        <v>1398</v>
      </c>
      <c r="D18" s="42" t="s">
        <v>1579</v>
      </c>
      <c r="E18" s="50"/>
      <c r="F18" s="129" t="s">
        <v>1618</v>
      </c>
      <c r="G18" s="38">
        <v>450000000</v>
      </c>
    </row>
    <row r="19" spans="1:12" ht="19.5" thickBot="1" x14ac:dyDescent="0.3">
      <c r="A19" s="12"/>
      <c r="B19" s="13"/>
      <c r="C19" s="177"/>
      <c r="D19" s="125"/>
      <c r="E19" s="14"/>
      <c r="F19" s="224" t="s">
        <v>0</v>
      </c>
      <c r="G19" s="24">
        <f>SUM(G11:G18)</f>
        <v>670000000</v>
      </c>
      <c r="H19" s="156"/>
    </row>
    <row r="20" spans="1:12" ht="16.5" customHeight="1" thickTop="1" x14ac:dyDescent="0.25">
      <c r="A20" s="287" t="s">
        <v>276</v>
      </c>
      <c r="B20" s="288"/>
      <c r="C20" s="288"/>
      <c r="D20" s="288"/>
      <c r="E20" s="288"/>
      <c r="F20" s="288"/>
      <c r="G20" s="289"/>
    </row>
    <row r="21" spans="1:12" x14ac:dyDescent="0.25">
      <c r="A21" s="10"/>
      <c r="B21" s="6"/>
      <c r="C21" s="89"/>
      <c r="D21" s="42" t="s">
        <v>1675</v>
      </c>
      <c r="E21" s="5"/>
      <c r="F21" s="4"/>
      <c r="G21" s="15"/>
    </row>
    <row r="22" spans="1:12" ht="19.5" thickBot="1" x14ac:dyDescent="0.3">
      <c r="A22" s="12"/>
      <c r="B22" s="13"/>
      <c r="C22" s="177"/>
      <c r="D22" s="125"/>
      <c r="E22" s="14"/>
      <c r="F22" s="224" t="s">
        <v>0</v>
      </c>
      <c r="G22" s="24">
        <f>SUM(G21:G21)</f>
        <v>0</v>
      </c>
      <c r="H22" s="156"/>
      <c r="I22" s="80"/>
      <c r="J22" s="80"/>
      <c r="K22" s="80"/>
      <c r="L22" s="80"/>
    </row>
    <row r="23" spans="1:12" ht="16.5" thickTop="1" x14ac:dyDescent="0.25">
      <c r="A23" s="287" t="s">
        <v>277</v>
      </c>
      <c r="B23" s="288"/>
      <c r="C23" s="288"/>
      <c r="D23" s="288"/>
      <c r="E23" s="288"/>
      <c r="F23" s="288"/>
      <c r="G23" s="289"/>
      <c r="I23" s="80"/>
      <c r="J23" s="80"/>
      <c r="K23" s="80"/>
      <c r="L23" s="80"/>
    </row>
    <row r="24" spans="1:12" ht="15" customHeight="1" x14ac:dyDescent="0.25">
      <c r="B24" s="100" t="s">
        <v>1576</v>
      </c>
      <c r="C24" s="94" t="s">
        <v>261</v>
      </c>
      <c r="D24" s="42" t="s">
        <v>1581</v>
      </c>
      <c r="E24" s="151" t="s">
        <v>1605</v>
      </c>
      <c r="F24" s="129" t="s">
        <v>1577</v>
      </c>
      <c r="G24" s="38"/>
    </row>
    <row r="25" spans="1:12" ht="15" customHeight="1" x14ac:dyDescent="0.25">
      <c r="B25" s="123" t="s">
        <v>1552</v>
      </c>
      <c r="C25" s="145" t="s">
        <v>261</v>
      </c>
      <c r="D25" s="42" t="s">
        <v>1581</v>
      </c>
      <c r="E25" s="205" t="s">
        <v>1553</v>
      </c>
      <c r="F25" s="129" t="s">
        <v>79</v>
      </c>
      <c r="G25" s="38" t="s">
        <v>426</v>
      </c>
    </row>
    <row r="26" spans="1:12" s="80" customFormat="1" ht="15" customHeight="1" x14ac:dyDescent="0.25">
      <c r="A26" s="10"/>
      <c r="B26" s="42" t="s">
        <v>1384</v>
      </c>
      <c r="C26" s="86" t="s">
        <v>342</v>
      </c>
      <c r="D26" s="42" t="s">
        <v>1581</v>
      </c>
      <c r="E26" s="50" t="s">
        <v>1391</v>
      </c>
      <c r="F26" s="43" t="s">
        <v>79</v>
      </c>
      <c r="G26" s="38">
        <v>225000000</v>
      </c>
    </row>
    <row r="27" spans="1:12" s="80" customFormat="1" ht="15" customHeight="1" x14ac:dyDescent="0.25">
      <c r="A27" s="10"/>
      <c r="B27" s="42" t="s">
        <v>1385</v>
      </c>
      <c r="C27" s="86" t="s">
        <v>342</v>
      </c>
      <c r="D27" s="42" t="s">
        <v>1581</v>
      </c>
      <c r="E27" s="50" t="s">
        <v>1392</v>
      </c>
      <c r="F27" s="43" t="s">
        <v>79</v>
      </c>
      <c r="G27" s="38">
        <v>108000000</v>
      </c>
    </row>
    <row r="28" spans="1:12" s="80" customFormat="1" ht="15" customHeight="1" x14ac:dyDescent="0.25">
      <c r="A28" s="10"/>
      <c r="B28" s="42" t="s">
        <v>1386</v>
      </c>
      <c r="C28" s="86" t="s">
        <v>284</v>
      </c>
      <c r="D28" s="42" t="s">
        <v>1581</v>
      </c>
      <c r="E28" s="50" t="s">
        <v>1393</v>
      </c>
      <c r="F28" s="43" t="s">
        <v>48</v>
      </c>
      <c r="G28" s="38">
        <v>10000000</v>
      </c>
    </row>
    <row r="29" spans="1:12" s="80" customFormat="1" ht="15" customHeight="1" x14ac:dyDescent="0.25">
      <c r="A29" s="10"/>
      <c r="B29" s="42" t="s">
        <v>1394</v>
      </c>
      <c r="C29" s="86" t="s">
        <v>282</v>
      </c>
      <c r="D29" s="42" t="s">
        <v>1581</v>
      </c>
      <c r="E29" s="50" t="s">
        <v>1395</v>
      </c>
      <c r="F29" s="43" t="s">
        <v>1396</v>
      </c>
      <c r="G29" s="38" t="s">
        <v>426</v>
      </c>
    </row>
    <row r="30" spans="1:12" s="80" customFormat="1" ht="15" customHeight="1" x14ac:dyDescent="0.25">
      <c r="A30" s="10"/>
      <c r="B30" s="42" t="s">
        <v>1382</v>
      </c>
      <c r="C30" s="86" t="s">
        <v>284</v>
      </c>
      <c r="D30" s="42" t="s">
        <v>1581</v>
      </c>
      <c r="E30" s="50" t="s">
        <v>1389</v>
      </c>
      <c r="F30" s="43" t="s">
        <v>33</v>
      </c>
      <c r="G30" s="38">
        <v>20000000</v>
      </c>
    </row>
    <row r="31" spans="1:12" s="80" customFormat="1" ht="15" customHeight="1" x14ac:dyDescent="0.25">
      <c r="A31" s="10"/>
      <c r="B31" s="42" t="s">
        <v>1381</v>
      </c>
      <c r="C31" s="86" t="s">
        <v>261</v>
      </c>
      <c r="D31" s="42" t="s">
        <v>1581</v>
      </c>
      <c r="E31" s="50" t="s">
        <v>1388</v>
      </c>
      <c r="F31" s="43" t="s">
        <v>5</v>
      </c>
      <c r="G31" s="38">
        <v>15000000</v>
      </c>
    </row>
    <row r="32" spans="1:12" s="137" customFormat="1" ht="15" customHeight="1" x14ac:dyDescent="0.25">
      <c r="A32" s="175"/>
      <c r="B32" s="123" t="s">
        <v>317</v>
      </c>
      <c r="C32" s="145" t="s">
        <v>261</v>
      </c>
      <c r="D32" s="42" t="s">
        <v>1581</v>
      </c>
      <c r="E32" s="205" t="s">
        <v>318</v>
      </c>
      <c r="F32" s="129" t="s">
        <v>5</v>
      </c>
      <c r="G32" s="38">
        <v>58000000</v>
      </c>
    </row>
    <row r="33" spans="1:12" s="137" customFormat="1" ht="15" customHeight="1" x14ac:dyDescent="0.25">
      <c r="A33" s="142"/>
      <c r="B33" s="123" t="s">
        <v>729</v>
      </c>
      <c r="C33" s="145" t="s">
        <v>261</v>
      </c>
      <c r="D33" s="42" t="s">
        <v>1581</v>
      </c>
      <c r="E33" s="205" t="s">
        <v>732</v>
      </c>
      <c r="F33" s="129" t="s">
        <v>5</v>
      </c>
      <c r="G33" s="38">
        <v>60000000</v>
      </c>
    </row>
    <row r="34" spans="1:12" s="80" customFormat="1" ht="15" customHeight="1" x14ac:dyDescent="0.25">
      <c r="A34" s="10"/>
      <c r="B34" s="85" t="s">
        <v>1383</v>
      </c>
      <c r="C34" s="90" t="s">
        <v>284</v>
      </c>
      <c r="D34" s="42" t="s">
        <v>1581</v>
      </c>
      <c r="E34" s="84" t="s">
        <v>1390</v>
      </c>
      <c r="F34" s="83" t="s">
        <v>35</v>
      </c>
      <c r="G34" s="82">
        <v>1000000</v>
      </c>
    </row>
    <row r="35" spans="1:12" ht="45" x14ac:dyDescent="0.25">
      <c r="B35" s="204" t="s">
        <v>1614</v>
      </c>
      <c r="C35" s="145" t="s">
        <v>282</v>
      </c>
      <c r="D35" s="42" t="s">
        <v>1581</v>
      </c>
      <c r="E35" s="152" t="s">
        <v>1690</v>
      </c>
      <c r="F35" s="127"/>
      <c r="G35" s="38"/>
    </row>
    <row r="36" spans="1:12" ht="19.5" thickBot="1" x14ac:dyDescent="0.3">
      <c r="A36" s="12"/>
      <c r="B36" s="224"/>
      <c r="C36" s="177"/>
      <c r="D36" s="125"/>
      <c r="E36" s="14"/>
      <c r="F36" s="224" t="s">
        <v>0</v>
      </c>
      <c r="G36" s="24">
        <f>SUM(G24:G35)</f>
        <v>497000000</v>
      </c>
      <c r="H36" s="156"/>
      <c r="I36" s="80"/>
      <c r="J36" s="80"/>
      <c r="K36" s="80"/>
      <c r="L36" s="80"/>
    </row>
    <row r="37" spans="1:12" ht="15.75" thickTop="1" x14ac:dyDescent="0.25">
      <c r="I37" s="80"/>
      <c r="J37" s="80"/>
      <c r="K37" s="80"/>
      <c r="L37" s="80"/>
    </row>
    <row r="38" spans="1:12" x14ac:dyDescent="0.25">
      <c r="G38" s="158"/>
      <c r="H38" s="158"/>
      <c r="I38" s="80"/>
      <c r="J38" s="80"/>
      <c r="K38" s="80"/>
      <c r="L38" s="80"/>
    </row>
    <row r="39" spans="1:12" x14ac:dyDescent="0.25">
      <c r="I39" s="80"/>
      <c r="J39" s="80"/>
      <c r="K39" s="80"/>
      <c r="L39" s="80"/>
    </row>
  </sheetData>
  <mergeCells count="6">
    <mergeCell ref="A23:G23"/>
    <mergeCell ref="A1:C1"/>
    <mergeCell ref="A2:G2"/>
    <mergeCell ref="A4:G4"/>
    <mergeCell ref="A10:G10"/>
    <mergeCell ref="A20:G20"/>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35"/>
  <sheetViews>
    <sheetView topLeftCell="B1" workbookViewId="0">
      <selection activeCell="G31" sqref="G31"/>
    </sheetView>
  </sheetViews>
  <sheetFormatPr defaultRowHeight="15" x14ac:dyDescent="0.25"/>
  <cols>
    <col min="1" max="1" width="20.7109375" customWidth="1"/>
    <col min="2" max="2" width="52" customWidth="1"/>
    <col min="3" max="3" width="20.7109375" style="171" customWidth="1"/>
    <col min="4" max="4" width="20.7109375" style="137" customWidth="1"/>
    <col min="5" max="5" width="94.28515625" customWidth="1"/>
    <col min="6" max="7" width="20.7109375" customWidth="1"/>
  </cols>
  <sheetData>
    <row r="1" spans="1:8" ht="24" thickBot="1" x14ac:dyDescent="0.3">
      <c r="A1" s="293" t="s">
        <v>172</v>
      </c>
      <c r="B1" s="293"/>
      <c r="C1" s="293"/>
      <c r="D1" s="172"/>
      <c r="E1" s="1"/>
      <c r="F1" s="1"/>
      <c r="G1" s="1"/>
    </row>
    <row r="2" spans="1:8" ht="15.75" thickBot="1" x14ac:dyDescent="0.3">
      <c r="A2" s="294" t="s">
        <v>129</v>
      </c>
      <c r="B2" s="295"/>
      <c r="C2" s="295"/>
      <c r="D2" s="295"/>
      <c r="E2" s="295"/>
      <c r="F2" s="295"/>
      <c r="G2" s="296"/>
    </row>
    <row r="3" spans="1:8" ht="21.75" thickBot="1" x14ac:dyDescent="0.3">
      <c r="A3" s="2" t="s">
        <v>1583</v>
      </c>
      <c r="B3" s="2" t="s">
        <v>1</v>
      </c>
      <c r="C3" s="16" t="s">
        <v>115</v>
      </c>
      <c r="D3" s="16" t="s">
        <v>1601</v>
      </c>
      <c r="E3" s="2" t="s">
        <v>2</v>
      </c>
      <c r="F3" s="2" t="s">
        <v>3</v>
      </c>
      <c r="G3" s="2" t="s">
        <v>4</v>
      </c>
    </row>
    <row r="4" spans="1:8" ht="15.75" x14ac:dyDescent="0.25">
      <c r="A4" s="290" t="s">
        <v>186</v>
      </c>
      <c r="B4" s="291"/>
      <c r="C4" s="291"/>
      <c r="D4" s="291"/>
      <c r="E4" s="291"/>
      <c r="F4" s="291"/>
      <c r="G4" s="292"/>
    </row>
    <row r="5" spans="1:8" x14ac:dyDescent="0.25">
      <c r="A5" s="10"/>
      <c r="B5" s="50" t="s">
        <v>1463</v>
      </c>
      <c r="C5" s="145" t="s">
        <v>284</v>
      </c>
      <c r="D5" s="50"/>
      <c r="E5" s="50" t="s">
        <v>1466</v>
      </c>
      <c r="F5" s="50" t="s">
        <v>27</v>
      </c>
      <c r="G5" s="57">
        <v>5000000</v>
      </c>
    </row>
    <row r="6" spans="1:8" s="112" customFormat="1" x14ac:dyDescent="0.25">
      <c r="A6" s="106"/>
      <c r="B6" s="50" t="s">
        <v>1465</v>
      </c>
      <c r="C6" s="145" t="s">
        <v>284</v>
      </c>
      <c r="D6" s="50"/>
      <c r="E6" s="50" t="s">
        <v>1468</v>
      </c>
      <c r="F6" s="50" t="s">
        <v>12</v>
      </c>
      <c r="G6" s="57">
        <v>5000000</v>
      </c>
    </row>
    <row r="7" spans="1:8" s="112" customFormat="1" x14ac:dyDescent="0.25">
      <c r="A7" s="106"/>
      <c r="B7" s="50" t="s">
        <v>1464</v>
      </c>
      <c r="C7" s="145" t="s">
        <v>284</v>
      </c>
      <c r="D7" s="50"/>
      <c r="E7" s="50" t="s">
        <v>1467</v>
      </c>
      <c r="F7" s="50" t="s">
        <v>65</v>
      </c>
      <c r="G7" s="57">
        <v>6000000</v>
      </c>
    </row>
    <row r="8" spans="1:8" ht="19.5" thickBot="1" x14ac:dyDescent="0.3">
      <c r="A8" s="124"/>
      <c r="B8" s="13"/>
      <c r="C8" s="177"/>
      <c r="D8" s="125"/>
      <c r="E8" s="14"/>
      <c r="F8" s="224" t="s">
        <v>0</v>
      </c>
      <c r="G8" s="24">
        <f>SUM(G5:G7)</f>
        <v>16000000</v>
      </c>
    </row>
    <row r="9" spans="1:8" ht="16.5" thickTop="1" x14ac:dyDescent="0.25">
      <c r="A9" s="287" t="s">
        <v>185</v>
      </c>
      <c r="B9" s="288"/>
      <c r="C9" s="288"/>
      <c r="D9" s="288"/>
      <c r="E9" s="288"/>
      <c r="F9" s="288"/>
      <c r="G9" s="289"/>
    </row>
    <row r="10" spans="1:8" x14ac:dyDescent="0.25">
      <c r="A10" s="106"/>
      <c r="B10" s="50" t="s">
        <v>1470</v>
      </c>
      <c r="C10" s="145" t="s">
        <v>284</v>
      </c>
      <c r="D10" s="50"/>
      <c r="E10" s="50" t="s">
        <v>1479</v>
      </c>
      <c r="F10" s="50" t="s">
        <v>1480</v>
      </c>
      <c r="G10" s="57">
        <v>25000000</v>
      </c>
      <c r="H10" s="114"/>
    </row>
    <row r="11" spans="1:8" x14ac:dyDescent="0.25">
      <c r="A11" s="106"/>
      <c r="B11" s="50" t="s">
        <v>1474</v>
      </c>
      <c r="C11" s="145" t="s">
        <v>284</v>
      </c>
      <c r="D11" s="50"/>
      <c r="E11" s="50" t="s">
        <v>1484</v>
      </c>
      <c r="F11" s="50" t="s">
        <v>29</v>
      </c>
      <c r="G11" s="57">
        <v>1500000</v>
      </c>
      <c r="H11" s="114"/>
    </row>
    <row r="12" spans="1:8" x14ac:dyDescent="0.25">
      <c r="A12" s="106"/>
      <c r="B12" s="50" t="s">
        <v>1475</v>
      </c>
      <c r="C12" s="145" t="s">
        <v>284</v>
      </c>
      <c r="D12" s="50"/>
      <c r="E12" s="50" t="s">
        <v>1485</v>
      </c>
      <c r="F12" s="50" t="s">
        <v>1486</v>
      </c>
      <c r="G12" s="57">
        <v>20000000</v>
      </c>
      <c r="H12" s="114"/>
    </row>
    <row r="13" spans="1:8" x14ac:dyDescent="0.25">
      <c r="A13" s="106"/>
      <c r="B13" s="50" t="s">
        <v>1469</v>
      </c>
      <c r="C13" s="145" t="s">
        <v>284</v>
      </c>
      <c r="D13" s="50"/>
      <c r="E13" s="50" t="s">
        <v>1478</v>
      </c>
      <c r="F13" s="50" t="s">
        <v>7</v>
      </c>
      <c r="G13" s="57">
        <v>20000000</v>
      </c>
    </row>
    <row r="14" spans="1:8" x14ac:dyDescent="0.25">
      <c r="A14" s="106"/>
      <c r="B14" s="50" t="s">
        <v>1471</v>
      </c>
      <c r="C14" s="145" t="s">
        <v>284</v>
      </c>
      <c r="D14" s="50"/>
      <c r="E14" s="50" t="s">
        <v>1481</v>
      </c>
      <c r="F14" s="50" t="s">
        <v>17</v>
      </c>
      <c r="G14" s="57">
        <v>4800000</v>
      </c>
      <c r="H14" s="114"/>
    </row>
    <row r="15" spans="1:8" x14ac:dyDescent="0.25">
      <c r="A15" s="106"/>
      <c r="B15" s="50" t="s">
        <v>1473</v>
      </c>
      <c r="C15" s="145" t="s">
        <v>284</v>
      </c>
      <c r="D15" s="50"/>
      <c r="E15" s="50" t="s">
        <v>1483</v>
      </c>
      <c r="F15" s="50" t="s">
        <v>5</v>
      </c>
      <c r="G15" s="57">
        <v>130000000</v>
      </c>
      <c r="H15" s="114"/>
    </row>
    <row r="16" spans="1:8" x14ac:dyDescent="0.25">
      <c r="A16" s="106"/>
      <c r="B16" s="50" t="s">
        <v>1476</v>
      </c>
      <c r="C16" s="145" t="s">
        <v>284</v>
      </c>
      <c r="D16" s="50"/>
      <c r="E16" s="50" t="s">
        <v>1487</v>
      </c>
      <c r="F16" s="50" t="s">
        <v>1488</v>
      </c>
      <c r="G16" s="57">
        <v>1000000</v>
      </c>
      <c r="H16" s="114"/>
    </row>
    <row r="17" spans="1:8" x14ac:dyDescent="0.25">
      <c r="A17" s="106"/>
      <c r="B17" s="50" t="s">
        <v>1477</v>
      </c>
      <c r="C17" s="145" t="s">
        <v>284</v>
      </c>
      <c r="D17" s="50"/>
      <c r="E17" s="50" t="s">
        <v>1489</v>
      </c>
      <c r="F17" s="50" t="s">
        <v>1488</v>
      </c>
      <c r="G17" s="57">
        <v>4730000</v>
      </c>
      <c r="H17" s="114"/>
    </row>
    <row r="18" spans="1:8" x14ac:dyDescent="0.25">
      <c r="A18" s="106"/>
      <c r="B18" s="50" t="s">
        <v>1472</v>
      </c>
      <c r="C18" s="145" t="s">
        <v>284</v>
      </c>
      <c r="D18" s="50"/>
      <c r="E18" s="50" t="s">
        <v>1482</v>
      </c>
      <c r="F18" s="50" t="s">
        <v>53</v>
      </c>
      <c r="G18" s="57">
        <v>2000000</v>
      </c>
      <c r="H18" s="114"/>
    </row>
    <row r="19" spans="1:8" ht="19.5" thickBot="1" x14ac:dyDescent="0.3">
      <c r="A19" s="106"/>
      <c r="B19" s="13"/>
      <c r="C19" s="177"/>
      <c r="D19" s="125"/>
      <c r="E19" s="14"/>
      <c r="F19" s="224" t="s">
        <v>0</v>
      </c>
      <c r="G19" s="24">
        <f>SUM(G10:G18)</f>
        <v>209030000</v>
      </c>
    </row>
    <row r="20" spans="1:8" ht="16.5" customHeight="1" thickTop="1" x14ac:dyDescent="0.25">
      <c r="A20" s="284" t="s">
        <v>184</v>
      </c>
      <c r="B20" s="285"/>
      <c r="C20" s="285"/>
      <c r="D20" s="285"/>
      <c r="E20" s="285"/>
      <c r="F20" s="285"/>
      <c r="G20" s="286"/>
    </row>
    <row r="21" spans="1:8" s="255" customFormat="1" ht="15" customHeight="1" x14ac:dyDescent="0.15">
      <c r="A21" s="252"/>
      <c r="B21" s="252" t="s">
        <v>1492</v>
      </c>
      <c r="C21" s="253" t="s">
        <v>338</v>
      </c>
      <c r="D21" s="252" t="s">
        <v>1608</v>
      </c>
      <c r="E21" s="50" t="s">
        <v>1495</v>
      </c>
      <c r="F21" s="252" t="s">
        <v>25</v>
      </c>
      <c r="G21" s="254">
        <v>10000000</v>
      </c>
    </row>
    <row r="22" spans="1:8" ht="19.5" thickBot="1" x14ac:dyDescent="0.3">
      <c r="A22" s="12"/>
      <c r="B22" s="13"/>
      <c r="C22" s="177"/>
      <c r="D22" s="125"/>
      <c r="E22" s="14"/>
      <c r="F22" s="224" t="s">
        <v>0</v>
      </c>
      <c r="G22" s="24">
        <f>SUM(G21:G21)</f>
        <v>10000000</v>
      </c>
    </row>
    <row r="23" spans="1:8" ht="16.5" customHeight="1" thickTop="1" x14ac:dyDescent="0.25">
      <c r="A23" s="284" t="s">
        <v>183</v>
      </c>
      <c r="B23" s="285"/>
      <c r="C23" s="285"/>
      <c r="D23" s="285"/>
      <c r="E23" s="285"/>
      <c r="F23" s="285"/>
      <c r="G23" s="286"/>
    </row>
    <row r="24" spans="1:8" s="116" customFormat="1" x14ac:dyDescent="0.25">
      <c r="A24" s="50"/>
      <c r="B24" s="50" t="s">
        <v>1501</v>
      </c>
      <c r="C24" s="145" t="s">
        <v>282</v>
      </c>
      <c r="D24" s="50"/>
      <c r="E24" s="50" t="s">
        <v>1504</v>
      </c>
      <c r="F24" s="50" t="s">
        <v>79</v>
      </c>
      <c r="G24" s="57">
        <v>2000000</v>
      </c>
    </row>
    <row r="25" spans="1:8" s="117" customFormat="1" x14ac:dyDescent="0.25">
      <c r="A25" s="144"/>
      <c r="B25" s="50" t="s">
        <v>1507</v>
      </c>
      <c r="C25" s="145" t="s">
        <v>334</v>
      </c>
      <c r="D25" s="50"/>
      <c r="E25" s="50" t="s">
        <v>1508</v>
      </c>
      <c r="F25" s="50" t="s">
        <v>79</v>
      </c>
      <c r="G25" s="57">
        <v>200000000</v>
      </c>
    </row>
    <row r="26" spans="1:8" s="137" customFormat="1" x14ac:dyDescent="0.25">
      <c r="A26" s="50"/>
      <c r="B26" s="50" t="s">
        <v>87</v>
      </c>
      <c r="C26" s="145" t="s">
        <v>281</v>
      </c>
      <c r="D26" s="50"/>
      <c r="E26" s="50" t="s">
        <v>88</v>
      </c>
      <c r="F26" s="50" t="s">
        <v>8</v>
      </c>
      <c r="G26" s="57">
        <v>120000000</v>
      </c>
    </row>
    <row r="27" spans="1:8" s="115" customFormat="1" x14ac:dyDescent="0.25">
      <c r="A27" s="50"/>
      <c r="B27" s="50" t="s">
        <v>1499</v>
      </c>
      <c r="C27" s="145" t="s">
        <v>281</v>
      </c>
      <c r="D27" s="50"/>
      <c r="E27" s="50" t="s">
        <v>1500</v>
      </c>
      <c r="F27" s="50" t="s">
        <v>83</v>
      </c>
      <c r="G27" s="57">
        <v>80000000</v>
      </c>
    </row>
    <row r="28" spans="1:8" x14ac:dyDescent="0.25">
      <c r="A28" s="50"/>
      <c r="B28" s="50" t="s">
        <v>1490</v>
      </c>
      <c r="C28" s="145" t="s">
        <v>294</v>
      </c>
      <c r="D28" s="50"/>
      <c r="E28" s="50" t="s">
        <v>1491</v>
      </c>
      <c r="F28" s="50" t="s">
        <v>33</v>
      </c>
      <c r="G28" s="57">
        <v>180000000</v>
      </c>
    </row>
    <row r="29" spans="1:8" s="116" customFormat="1" x14ac:dyDescent="0.25">
      <c r="A29" s="50"/>
      <c r="B29" s="50" t="s">
        <v>1502</v>
      </c>
      <c r="C29" s="145" t="s">
        <v>259</v>
      </c>
      <c r="D29" s="50"/>
      <c r="E29" s="50" t="s">
        <v>1505</v>
      </c>
      <c r="F29" s="50" t="s">
        <v>25</v>
      </c>
      <c r="G29" s="57">
        <v>200000000</v>
      </c>
    </row>
    <row r="30" spans="1:8" s="116" customFormat="1" x14ac:dyDescent="0.25">
      <c r="A30" s="50"/>
      <c r="B30" s="50" t="s">
        <v>1503</v>
      </c>
      <c r="C30" s="145" t="s">
        <v>259</v>
      </c>
      <c r="D30" s="50"/>
      <c r="E30" s="50" t="s">
        <v>1506</v>
      </c>
      <c r="F30" s="50" t="s">
        <v>25</v>
      </c>
      <c r="G30" s="57">
        <v>300000000</v>
      </c>
    </row>
    <row r="31" spans="1:8" ht="19.5" thickBot="1" x14ac:dyDescent="0.3">
      <c r="A31" s="12"/>
      <c r="B31" s="13"/>
      <c r="C31" s="177"/>
      <c r="D31" s="125"/>
      <c r="E31" s="14"/>
      <c r="F31" s="224" t="s">
        <v>0</v>
      </c>
      <c r="G31" s="24">
        <f>SUM(G24:G30)</f>
        <v>1082000000</v>
      </c>
    </row>
    <row r="32" spans="1:8" ht="24" customHeight="1" thickTop="1" x14ac:dyDescent="0.25">
      <c r="A32" s="284" t="s">
        <v>182</v>
      </c>
      <c r="B32" s="285"/>
      <c r="C32" s="285"/>
      <c r="D32" s="285"/>
      <c r="E32" s="285"/>
      <c r="F32" s="285"/>
      <c r="G32" s="286"/>
    </row>
    <row r="33" spans="1:8" x14ac:dyDescent="0.25">
      <c r="A33" s="10"/>
      <c r="B33" s="6"/>
      <c r="C33" s="89"/>
      <c r="D33" s="129"/>
      <c r="E33" s="5"/>
      <c r="F33" s="4"/>
      <c r="G33" s="15"/>
    </row>
    <row r="34" spans="1:8" ht="19.5" thickBot="1" x14ac:dyDescent="0.3">
      <c r="A34" s="12"/>
      <c r="B34" s="13"/>
      <c r="C34" s="177"/>
      <c r="D34" s="125"/>
      <c r="E34" s="14"/>
      <c r="F34" s="224" t="s">
        <v>0</v>
      </c>
      <c r="G34" s="24">
        <f>SUM(G33:G33)</f>
        <v>0</v>
      </c>
    </row>
    <row r="35" spans="1:8" ht="15.75" thickTop="1" x14ac:dyDescent="0.25">
      <c r="G35" s="158"/>
      <c r="H35" s="158">
        <f>SUM($H$1:H34)</f>
        <v>0</v>
      </c>
    </row>
  </sheetData>
  <mergeCells count="7">
    <mergeCell ref="A32:G32"/>
    <mergeCell ref="A1:C1"/>
    <mergeCell ref="A2:G2"/>
    <mergeCell ref="A4:G4"/>
    <mergeCell ref="A9:G9"/>
    <mergeCell ref="A20:G20"/>
    <mergeCell ref="A23:G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H8"/>
  <sheetViews>
    <sheetView workbookViewId="0">
      <selection activeCell="J14" sqref="G8:J14"/>
    </sheetView>
  </sheetViews>
  <sheetFormatPr defaultRowHeight="15" x14ac:dyDescent="0.25"/>
  <cols>
    <col min="1" max="1" width="20.7109375" customWidth="1"/>
    <col min="2" max="2" width="52" customWidth="1"/>
    <col min="3" max="3" width="20.7109375" customWidth="1"/>
    <col min="4" max="4" width="20.7109375" style="137" customWidth="1"/>
    <col min="5" max="5" width="36" customWidth="1"/>
    <col min="6" max="7" width="20.7109375" customWidth="1"/>
  </cols>
  <sheetData>
    <row r="1" spans="1:8" ht="24" thickBot="1" x14ac:dyDescent="0.3">
      <c r="A1" s="293" t="s">
        <v>173</v>
      </c>
      <c r="B1" s="293"/>
      <c r="C1" s="293"/>
      <c r="D1" s="172"/>
      <c r="E1" s="1"/>
      <c r="F1" s="1"/>
      <c r="G1" s="1"/>
    </row>
    <row r="2" spans="1:8" ht="15.75" thickBot="1" x14ac:dyDescent="0.3">
      <c r="A2" s="294" t="s">
        <v>129</v>
      </c>
      <c r="B2" s="295"/>
      <c r="C2" s="295"/>
      <c r="D2" s="295"/>
      <c r="E2" s="295"/>
      <c r="F2" s="295"/>
      <c r="G2" s="296"/>
    </row>
    <row r="3" spans="1:8" ht="21.75" thickBot="1" x14ac:dyDescent="0.3">
      <c r="A3" s="2" t="s">
        <v>1583</v>
      </c>
      <c r="B3" s="2" t="s">
        <v>1</v>
      </c>
      <c r="C3" s="16" t="s">
        <v>115</v>
      </c>
      <c r="D3" s="16" t="s">
        <v>1601</v>
      </c>
      <c r="E3" s="2" t="s">
        <v>2</v>
      </c>
      <c r="F3" s="2" t="s">
        <v>3</v>
      </c>
      <c r="G3" s="2" t="s">
        <v>4</v>
      </c>
    </row>
    <row r="4" spans="1:8" ht="15.75" x14ac:dyDescent="0.25">
      <c r="A4" s="290" t="s">
        <v>174</v>
      </c>
      <c r="B4" s="291"/>
      <c r="C4" s="291"/>
      <c r="D4" s="291"/>
      <c r="E4" s="291"/>
      <c r="F4" s="291"/>
      <c r="G4" s="292"/>
    </row>
    <row r="5" spans="1:8" x14ac:dyDescent="0.25">
      <c r="A5" s="10"/>
      <c r="B5" s="6"/>
      <c r="C5" s="4"/>
      <c r="D5" s="129"/>
      <c r="E5" s="5"/>
      <c r="F5" s="4"/>
      <c r="G5" s="15"/>
    </row>
    <row r="6" spans="1:8" ht="19.5" thickBot="1" x14ac:dyDescent="0.3">
      <c r="A6" s="12"/>
      <c r="B6" s="13"/>
      <c r="C6" s="14"/>
      <c r="D6" s="125"/>
      <c r="E6" s="14"/>
      <c r="F6" s="224" t="s">
        <v>0</v>
      </c>
      <c r="G6" s="24">
        <f>SUM(G5:G5)</f>
        <v>0</v>
      </c>
    </row>
    <row r="7" spans="1:8" ht="15.75" thickTop="1" x14ac:dyDescent="0.25"/>
    <row r="8" spans="1:8" x14ac:dyDescent="0.25">
      <c r="G8" s="158"/>
      <c r="H8" s="158"/>
    </row>
  </sheetData>
  <mergeCells count="3">
    <mergeCell ref="A1:C1"/>
    <mergeCell ref="A2:G2"/>
    <mergeCell ref="A4:G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13</vt:i4>
      </vt:variant>
    </vt:vector>
  </HeadingPairs>
  <TitlesOfParts>
    <vt:vector size="13" baseType="lpstr">
      <vt:lpstr>GINOP</vt:lpstr>
      <vt:lpstr>IKOP</vt:lpstr>
      <vt:lpstr>KEHOP</vt:lpstr>
      <vt:lpstr>EFOP</vt:lpstr>
      <vt:lpstr>VP</vt:lpstr>
      <vt:lpstr>MAHOP</vt:lpstr>
      <vt:lpstr>SKHU</vt:lpstr>
      <vt:lpstr>KÖFOP</vt:lpstr>
      <vt:lpstr>RSZTOP</vt:lpstr>
      <vt:lpstr>DunaOP</vt:lpstr>
      <vt:lpstr>CEF</vt:lpstr>
      <vt:lpstr>HAZAI</vt:lpstr>
      <vt:lpstr>Ágazati + Hazai</vt:lpstr>
    </vt:vector>
  </TitlesOfParts>
  <Company>KD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Madarász Anett</dc:creator>
  <cp:lastModifiedBy>Petrikné Molnár Erika</cp:lastModifiedBy>
  <cp:lastPrinted>2014-08-15T09:11:35Z</cp:lastPrinted>
  <dcterms:created xsi:type="dcterms:W3CDTF">2014-04-29T12:24:44Z</dcterms:created>
  <dcterms:modified xsi:type="dcterms:W3CDTF">2014-10-29T12:08:27Z</dcterms:modified>
</cp:coreProperties>
</file>